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90" windowWidth="18690" windowHeight="6690" activeTab="3"/>
  </bookViews>
  <sheets>
    <sheet name="Steel " sheetId="1" r:id="rId1"/>
    <sheet name="Rubber" sheetId="2" r:id="rId2"/>
    <sheet name="Pepper" sheetId="6" r:id="rId3"/>
    <sheet name="Diamond " sheetId="5" r:id="rId4"/>
  </sheets>
  <definedNames>
    <definedName name="_xlnm._FilterDatabase" localSheetId="0" hidden="1">'Steel '!#REF!</definedName>
  </definedNames>
  <calcPr calcId="145621" calcMode="manual"/>
</workbook>
</file>

<file path=xl/calcChain.xml><?xml version="1.0" encoding="utf-8"?>
<calcChain xmlns="http://schemas.openxmlformats.org/spreadsheetml/2006/main">
  <c r="F9" i="5" l="1"/>
  <c r="L10" i="6"/>
  <c r="K10" i="6"/>
  <c r="J10" i="6"/>
  <c r="I10" i="6"/>
  <c r="H10" i="6"/>
  <c r="G10" i="6"/>
  <c r="F10" i="6"/>
  <c r="K14" i="2"/>
  <c r="J14" i="2"/>
  <c r="I14" i="2"/>
  <c r="H14" i="2"/>
  <c r="G14" i="2"/>
  <c r="F14" i="2"/>
  <c r="K23" i="2"/>
  <c r="J23" i="2"/>
  <c r="I23" i="2"/>
  <c r="H23" i="2"/>
  <c r="G23" i="2"/>
  <c r="F23" i="2"/>
  <c r="M11" i="1"/>
  <c r="L11" i="1"/>
  <c r="K11" i="1"/>
  <c r="J11" i="1"/>
  <c r="I11" i="1"/>
  <c r="H11" i="1"/>
  <c r="G11" i="1"/>
  <c r="F11" i="1"/>
  <c r="F14" i="5" l="1"/>
  <c r="L15" i="6"/>
  <c r="K15" i="6"/>
  <c r="J15" i="6"/>
  <c r="I15" i="6"/>
  <c r="H15" i="6"/>
  <c r="G15" i="6"/>
  <c r="F15" i="6"/>
  <c r="K32" i="2"/>
  <c r="J32" i="2"/>
  <c r="I32" i="2"/>
  <c r="H32" i="2"/>
  <c r="G32" i="2"/>
  <c r="F32" i="2"/>
  <c r="M16" i="1"/>
  <c r="L16" i="1"/>
  <c r="K16" i="1"/>
  <c r="J16" i="1"/>
  <c r="I16" i="1"/>
  <c r="H16" i="1"/>
  <c r="G16" i="1"/>
  <c r="F16" i="1"/>
  <c r="F19" i="5" l="1"/>
  <c r="L20" i="6"/>
  <c r="K20" i="6"/>
  <c r="J20" i="6"/>
  <c r="I20" i="6"/>
  <c r="H20" i="6"/>
  <c r="G20" i="6"/>
  <c r="F20" i="6"/>
  <c r="K41" i="2"/>
  <c r="J41" i="2"/>
  <c r="I41" i="2"/>
  <c r="H41" i="2"/>
  <c r="G41" i="2"/>
  <c r="F41" i="2"/>
  <c r="M21" i="1"/>
  <c r="L21" i="1"/>
  <c r="K21" i="1"/>
  <c r="J21" i="1"/>
  <c r="I21" i="1"/>
  <c r="H21" i="1"/>
  <c r="G21" i="1"/>
  <c r="F21" i="1"/>
  <c r="F24" i="5" l="1"/>
  <c r="L25" i="6"/>
  <c r="K25" i="6"/>
  <c r="J25" i="6"/>
  <c r="I25" i="6"/>
  <c r="H25" i="6"/>
  <c r="G25" i="6"/>
  <c r="F25" i="6"/>
  <c r="K50" i="2"/>
  <c r="J50" i="2"/>
  <c r="I50" i="2"/>
  <c r="H50" i="2"/>
  <c r="G50" i="2"/>
  <c r="F50" i="2"/>
  <c r="M26" i="1"/>
  <c r="L26" i="1"/>
  <c r="K26" i="1"/>
  <c r="J26" i="1"/>
  <c r="I26" i="1"/>
  <c r="H26" i="1"/>
  <c r="G26" i="1"/>
  <c r="F26" i="1"/>
  <c r="F29" i="5" l="1"/>
  <c r="L30" i="6"/>
  <c r="K30" i="6"/>
  <c r="J30" i="6"/>
  <c r="I30" i="6"/>
  <c r="H30" i="6"/>
  <c r="G30" i="6"/>
  <c r="F30" i="6"/>
  <c r="K59" i="2"/>
  <c r="J59" i="2"/>
  <c r="I59" i="2"/>
  <c r="H59" i="2"/>
  <c r="G59" i="2"/>
  <c r="F59" i="2"/>
  <c r="M31" i="1"/>
  <c r="L31" i="1"/>
  <c r="K31" i="1"/>
  <c r="J31" i="1"/>
  <c r="I31" i="1"/>
  <c r="H31" i="1"/>
  <c r="G31" i="1"/>
  <c r="F31" i="1"/>
  <c r="F34" i="5" l="1"/>
  <c r="L35" i="6"/>
  <c r="K35" i="6"/>
  <c r="J35" i="6"/>
  <c r="I35" i="6"/>
  <c r="H35" i="6"/>
  <c r="G35" i="6"/>
  <c r="F35" i="6"/>
  <c r="K68" i="2"/>
  <c r="J68" i="2"/>
  <c r="I68" i="2"/>
  <c r="H68" i="2"/>
  <c r="G68" i="2"/>
  <c r="F68" i="2"/>
  <c r="M36" i="1"/>
  <c r="L36" i="1"/>
  <c r="K36" i="1"/>
  <c r="J36" i="1"/>
  <c r="I36" i="1"/>
  <c r="H36" i="1"/>
  <c r="G36" i="1"/>
  <c r="F36" i="1"/>
  <c r="F39" i="5" l="1"/>
  <c r="F37" i="5"/>
  <c r="L40" i="6"/>
  <c r="K40" i="6"/>
  <c r="J40" i="6"/>
  <c r="I40" i="6"/>
  <c r="H40" i="6"/>
  <c r="G40" i="6"/>
  <c r="F40" i="6"/>
  <c r="K77" i="2"/>
  <c r="J77" i="2"/>
  <c r="I77" i="2"/>
  <c r="H77" i="2"/>
  <c r="G77" i="2"/>
  <c r="F77" i="2"/>
  <c r="M41" i="1"/>
  <c r="L41" i="1"/>
  <c r="K41" i="1"/>
  <c r="J41" i="1"/>
  <c r="I41" i="1"/>
  <c r="H41" i="1"/>
  <c r="G41" i="1"/>
  <c r="F41" i="1"/>
  <c r="L45" i="6" l="1"/>
  <c r="K45" i="6"/>
  <c r="J45" i="6"/>
  <c r="I45" i="6"/>
  <c r="H45" i="6"/>
  <c r="G45" i="6"/>
  <c r="F45" i="6"/>
  <c r="K86" i="2"/>
  <c r="J86" i="2"/>
  <c r="I86" i="2"/>
  <c r="H86" i="2"/>
  <c r="G86" i="2"/>
  <c r="F86" i="2"/>
  <c r="M46" i="1"/>
  <c r="L46" i="1"/>
  <c r="K46" i="1"/>
  <c r="J46" i="1"/>
  <c r="I46" i="1"/>
  <c r="H46" i="1"/>
  <c r="G46" i="1"/>
  <c r="F46" i="1"/>
  <c r="F44" i="5" l="1"/>
  <c r="F42" i="5"/>
</calcChain>
</file>

<file path=xl/sharedStrings.xml><?xml version="1.0" encoding="utf-8"?>
<sst xmlns="http://schemas.openxmlformats.org/spreadsheetml/2006/main" count="780" uniqueCount="51">
  <si>
    <t xml:space="preserve">Date </t>
  </si>
  <si>
    <r>
      <rPr>
        <b/>
        <sz val="11"/>
        <color rgb="FFFFFFFF"/>
        <rFont val="Cambria"/>
        <family val="1"/>
        <scheme val="major"/>
      </rPr>
      <t>Commodity</t>
    </r>
  </si>
  <si>
    <r>
      <rPr>
        <b/>
        <sz val="11"/>
        <color rgb="FFFFFFFF"/>
        <rFont val="Cambria"/>
        <family val="1"/>
        <scheme val="major"/>
      </rPr>
      <t>State</t>
    </r>
  </si>
  <si>
    <t>Delivery Centers</t>
  </si>
  <si>
    <t>Warehouse Name &amp; Address</t>
  </si>
  <si>
    <t>Storage Capacity  
(In MT)</t>
  </si>
  <si>
    <r>
      <rPr>
        <b/>
        <sz val="11"/>
        <color rgb="FFFFFFFF"/>
        <rFont val="Cambria"/>
        <family val="1"/>
        <scheme val="major"/>
      </rPr>
      <t>Stocks Eligible for Exchange Delivery
(In MT)</t>
    </r>
  </si>
  <si>
    <t>Quantity in Process 
(QC Awaited)
(In MT)</t>
  </si>
  <si>
    <t>Rejected Stocks 
(In MT)</t>
  </si>
  <si>
    <t>Total Utilised Capacity 
(In MT)</t>
  </si>
  <si>
    <t>Balance Capacity for Storage                  (In MT)</t>
  </si>
  <si>
    <t>STEELLONG</t>
  </si>
  <si>
    <t xml:space="preserve">Punjab </t>
  </si>
  <si>
    <t>Mandi Gobindgarh (MGG)</t>
  </si>
  <si>
    <t>Mahawar Iron Stores Pvt Ltd 221 off Bhadla Road , 
Mandi Gobindgarh District Khanna, Punjab. PIN - 141401</t>
  </si>
  <si>
    <t xml:space="preserve">Total </t>
  </si>
  <si>
    <t xml:space="preserve">Stock Eligible for Exchange Delivery 
( Contract Month  ) </t>
  </si>
  <si>
    <t xml:space="preserve">WAREHOUSE WISE STOCK POSITION </t>
  </si>
  <si>
    <t>RUBBER</t>
  </si>
  <si>
    <t>Kerala</t>
  </si>
  <si>
    <t>Kannur</t>
  </si>
  <si>
    <t>Central Warehousing Corporation (CWC,Kannur),Keltron Nagar, Mangattuparamba, Kannur University Campus post, Kalliasseri (CT), Kannur, Kerala, Pin- 670567</t>
  </si>
  <si>
    <t>KINFRA, EPIP, Kakkanad, Kochi-682030 Phone: 0484-2427921</t>
  </si>
  <si>
    <t>Kadavanthra/Ernakulam (Basis Center)</t>
  </si>
  <si>
    <t>Central Warehouse, Gandhi Nagar,Central Warehouse Gandhi Nagar, Kadav Anthra Ernakulam, Kochi-, , Distt Ernakulam</t>
  </si>
  <si>
    <t>Kinfra wise park, Kanjikode, Palakkad- 678621 Phone: 0491-2569239</t>
  </si>
  <si>
    <t>Trichur</t>
  </si>
  <si>
    <t>Kuriachira - Trichur - 680 006 Phone: 0487-2251985</t>
  </si>
  <si>
    <r>
      <rPr>
        <b/>
        <sz val="11"/>
        <color rgb="FFFFFFFF"/>
        <rFont val="Cambria"/>
        <family val="1"/>
        <scheme val="major"/>
      </rPr>
      <t>AGRI COMMODITIES</t>
    </r>
  </si>
  <si>
    <t>-</t>
  </si>
  <si>
    <t xml:space="preserve">VAULT STOCK POSITION </t>
  </si>
  <si>
    <t>Date</t>
  </si>
  <si>
    <r>
      <rPr>
        <b/>
        <sz val="11"/>
        <color rgb="FFFFFFFF"/>
        <rFont val="Cambria"/>
        <family val="1"/>
        <scheme val="major"/>
      </rPr>
      <t>Delivery Centers</t>
    </r>
  </si>
  <si>
    <t>Vault Name &amp; Address</t>
  </si>
  <si>
    <t xml:space="preserve">Stock Eligible for Exchange Delivery </t>
  </si>
  <si>
    <t>DIAMOND1CT
(E-units in Cent )</t>
  </si>
  <si>
    <t>Gujarat</t>
  </si>
  <si>
    <t xml:space="preserve">Surat </t>
  </si>
  <si>
    <t>Malca Amit (J. K) Logitics Pvt LTD 
C-601, Diamond World Mini Bazar,
Varacha Road, 
Surat - 395006</t>
  </si>
  <si>
    <t>DIAMOND0.5CT
(E-units in Cent )</t>
  </si>
  <si>
    <t>DIAMOND0.3CT
(E-units in Cent )</t>
  </si>
  <si>
    <t>Accredited Capacity of Warehouse
(In MT)</t>
  </si>
  <si>
    <t xml:space="preserve">Kakkanad </t>
  </si>
  <si>
    <t>Kanjikode</t>
  </si>
  <si>
    <t>Commodity</t>
  </si>
  <si>
    <t>NON- AGRI COMMODITIES</t>
  </si>
  <si>
    <t>State</t>
  </si>
  <si>
    <r>
      <rPr>
        <b/>
        <sz val="11"/>
        <color rgb="FFFFFFFF"/>
        <rFont val="Cambria"/>
        <family val="1"/>
        <scheme val="major"/>
      </rPr>
      <t>Accredited Capacity of Warehouse
(In MT)</t>
    </r>
  </si>
  <si>
    <t>PEPPER</t>
  </si>
  <si>
    <t xml:space="preserve">Kerala </t>
  </si>
  <si>
    <t>Ernakulam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</si>
</sst>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0"/>
      <color rgb="FFFFFFFF"/>
      <name val="Cambria"/>
      <family val="1"/>
      <scheme val="major"/>
    </font>
    <font>
      <sz val="10"/>
      <color rgb="FF000000"/>
      <name val="Calibri"/>
      <family val="2"/>
      <scheme val="minor"/>
    </font>
    <font>
      <sz val="11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87C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13">
    <xf numFmtId="0" fontId="0" fillId="0" borderId="0" xfId="0"/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shrinkToFit="1"/>
    </xf>
    <xf numFmtId="2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/>
    <xf numFmtId="0" fontId="8" fillId="0" borderId="18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12" fillId="0" borderId="0" xfId="1" applyFill="1" applyBorder="1" applyAlignment="1">
      <alignment horizontal="left" vertical="top"/>
    </xf>
    <xf numFmtId="2" fontId="4" fillId="0" borderId="7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14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shrinkToFi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427264</xdr:colOff>
      <xdr:row>3</xdr:row>
      <xdr:rowOff>146957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575"/>
          <a:ext cx="1600200" cy="600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891159</xdr:colOff>
      <xdr:row>3</xdr:row>
      <xdr:rowOff>142875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0"/>
          <a:ext cx="1700784" cy="59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57144</xdr:rowOff>
    </xdr:from>
    <xdr:to>
      <xdr:col>1</xdr:col>
      <xdr:colOff>367665</xdr:colOff>
      <xdr:row>3</xdr:row>
      <xdr:rowOff>133350</xdr:rowOff>
    </xdr:to>
    <xdr:pic>
      <xdr:nvPicPr>
        <xdr:cNvPr id="2" name="Picture 1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57144"/>
          <a:ext cx="1691640" cy="5905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</xdr:rowOff>
    </xdr:from>
    <xdr:to>
      <xdr:col>1</xdr:col>
      <xdr:colOff>605789</xdr:colOff>
      <xdr:row>2</xdr:row>
      <xdr:rowOff>171451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4" y="1"/>
          <a:ext cx="169164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opLeftCell="A3" zoomScaleNormal="100" workbookViewId="0">
      <selection activeCell="A3" sqref="A3"/>
    </sheetView>
  </sheetViews>
  <sheetFormatPr defaultRowHeight="15" x14ac:dyDescent="0.25"/>
  <cols>
    <col min="1" max="1" width="17.5703125" customWidth="1"/>
    <col min="2" max="2" width="13.7109375" customWidth="1"/>
    <col min="3" max="3" width="13.28515625" bestFit="1" customWidth="1"/>
    <col min="4" max="4" width="23.140625" bestFit="1" customWidth="1"/>
    <col min="5" max="5" width="50.7109375" customWidth="1"/>
    <col min="6" max="6" width="14.42578125" customWidth="1"/>
    <col min="7" max="9" width="10.42578125" customWidth="1"/>
    <col min="10" max="10" width="14.28515625" customWidth="1"/>
    <col min="11" max="12" width="10.42578125" customWidth="1"/>
    <col min="13" max="13" width="12.42578125" customWidth="1"/>
  </cols>
  <sheetData>
    <row r="1" spans="1:13" ht="12.75" customHeight="1" x14ac:dyDescent="0.25"/>
    <row r="2" spans="1:13" ht="12.75" customHeight="1" x14ac:dyDescent="0.25"/>
    <row r="3" spans="1:13" ht="12.75" customHeight="1" x14ac:dyDescent="0.25"/>
    <row r="4" spans="1:13" s="2" customFormat="1" ht="12.75" customHeight="1" x14ac:dyDescent="0.25"/>
    <row r="5" spans="1:13" s="2" customFormat="1" ht="12.75" customHeight="1" thickBot="1" x14ac:dyDescent="0.3"/>
    <row r="6" spans="1:13" s="2" customFormat="1" x14ac:dyDescent="0.25">
      <c r="A6" s="79" t="s">
        <v>17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1"/>
    </row>
    <row r="7" spans="1:13" s="2" customFormat="1" x14ac:dyDescent="0.2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6"/>
    </row>
    <row r="8" spans="1:13" s="2" customFormat="1" ht="15.75" thickBot="1" x14ac:dyDescent="0.3">
      <c r="A8" s="82" t="s">
        <v>45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4"/>
    </row>
    <row r="9" spans="1:13" s="2" customFormat="1" ht="99.75" x14ac:dyDescent="0.25">
      <c r="A9" s="10" t="s">
        <v>0</v>
      </c>
      <c r="B9" s="13" t="s">
        <v>44</v>
      </c>
      <c r="C9" s="13" t="s">
        <v>46</v>
      </c>
      <c r="D9" s="13" t="s">
        <v>3</v>
      </c>
      <c r="E9" s="13" t="s">
        <v>4</v>
      </c>
      <c r="F9" s="13" t="s">
        <v>41</v>
      </c>
      <c r="G9" s="13" t="s">
        <v>5</v>
      </c>
      <c r="H9" s="13" t="s">
        <v>9</v>
      </c>
      <c r="I9" s="13" t="s">
        <v>10</v>
      </c>
      <c r="J9" s="13" t="s">
        <v>7</v>
      </c>
      <c r="K9" s="13" t="s">
        <v>8</v>
      </c>
      <c r="L9" s="12" t="s">
        <v>6</v>
      </c>
      <c r="M9" s="14" t="s">
        <v>16</v>
      </c>
    </row>
    <row r="10" spans="1:13" s="2" customFormat="1" ht="26.25" thickBot="1" x14ac:dyDescent="0.3">
      <c r="A10" s="50">
        <v>44389</v>
      </c>
      <c r="B10" s="51" t="s">
        <v>11</v>
      </c>
      <c r="C10" s="51" t="s">
        <v>12</v>
      </c>
      <c r="D10" s="51" t="s">
        <v>13</v>
      </c>
      <c r="E10" s="52" t="s">
        <v>14</v>
      </c>
      <c r="F10" s="53">
        <v>4000</v>
      </c>
      <c r="G10" s="54">
        <v>4000</v>
      </c>
      <c r="H10" s="48">
        <v>0</v>
      </c>
      <c r="I10" s="48">
        <v>4000</v>
      </c>
      <c r="J10" s="54">
        <v>0</v>
      </c>
      <c r="K10" s="54">
        <v>0</v>
      </c>
      <c r="L10" s="48">
        <v>0</v>
      </c>
      <c r="M10" s="49" t="s">
        <v>29</v>
      </c>
    </row>
    <row r="11" spans="1:13" s="2" customFormat="1" ht="15.75" thickBot="1" x14ac:dyDescent="0.3">
      <c r="A11" s="76" t="s">
        <v>15</v>
      </c>
      <c r="B11" s="77"/>
      <c r="C11" s="77"/>
      <c r="D11" s="77"/>
      <c r="E11" s="78"/>
      <c r="F11" s="33">
        <f t="shared" ref="F11:M11" si="0">F10</f>
        <v>4000</v>
      </c>
      <c r="G11" s="28">
        <f t="shared" si="0"/>
        <v>4000</v>
      </c>
      <c r="H11" s="28">
        <f t="shared" si="0"/>
        <v>0</v>
      </c>
      <c r="I11" s="28">
        <f t="shared" si="0"/>
        <v>4000</v>
      </c>
      <c r="J11" s="28">
        <f t="shared" si="0"/>
        <v>0</v>
      </c>
      <c r="K11" s="28">
        <f t="shared" si="0"/>
        <v>0</v>
      </c>
      <c r="L11" s="29">
        <f t="shared" si="0"/>
        <v>0</v>
      </c>
      <c r="M11" s="23" t="str">
        <f t="shared" si="0"/>
        <v>-</v>
      </c>
    </row>
    <row r="12" spans="1:13" s="2" customFormat="1" x14ac:dyDescent="0.25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6"/>
    </row>
    <row r="13" spans="1:13" s="2" customFormat="1" ht="15.75" thickBot="1" x14ac:dyDescent="0.3">
      <c r="A13" s="82" t="s">
        <v>45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4"/>
    </row>
    <row r="14" spans="1:13" s="2" customFormat="1" ht="99.75" x14ac:dyDescent="0.25">
      <c r="A14" s="10" t="s">
        <v>0</v>
      </c>
      <c r="B14" s="13" t="s">
        <v>44</v>
      </c>
      <c r="C14" s="13" t="s">
        <v>46</v>
      </c>
      <c r="D14" s="13" t="s">
        <v>3</v>
      </c>
      <c r="E14" s="13" t="s">
        <v>4</v>
      </c>
      <c r="F14" s="13" t="s">
        <v>41</v>
      </c>
      <c r="G14" s="13" t="s">
        <v>5</v>
      </c>
      <c r="H14" s="13" t="s">
        <v>9</v>
      </c>
      <c r="I14" s="13" t="s">
        <v>10</v>
      </c>
      <c r="J14" s="13" t="s">
        <v>7</v>
      </c>
      <c r="K14" s="13" t="s">
        <v>8</v>
      </c>
      <c r="L14" s="12" t="s">
        <v>6</v>
      </c>
      <c r="M14" s="14" t="s">
        <v>16</v>
      </c>
    </row>
    <row r="15" spans="1:13" s="2" customFormat="1" ht="26.25" thickBot="1" x14ac:dyDescent="0.3">
      <c r="A15" s="50">
        <v>44386</v>
      </c>
      <c r="B15" s="51" t="s">
        <v>11</v>
      </c>
      <c r="C15" s="51" t="s">
        <v>12</v>
      </c>
      <c r="D15" s="51" t="s">
        <v>13</v>
      </c>
      <c r="E15" s="52" t="s">
        <v>14</v>
      </c>
      <c r="F15" s="53">
        <v>4000</v>
      </c>
      <c r="G15" s="54">
        <v>4000</v>
      </c>
      <c r="H15" s="48">
        <v>0</v>
      </c>
      <c r="I15" s="48">
        <v>4000</v>
      </c>
      <c r="J15" s="54">
        <v>0</v>
      </c>
      <c r="K15" s="54">
        <v>0</v>
      </c>
      <c r="L15" s="48">
        <v>0</v>
      </c>
      <c r="M15" s="49" t="s">
        <v>29</v>
      </c>
    </row>
    <row r="16" spans="1:13" s="2" customFormat="1" ht="15.75" thickBot="1" x14ac:dyDescent="0.3">
      <c r="A16" s="73" t="s">
        <v>15</v>
      </c>
      <c r="B16" s="74"/>
      <c r="C16" s="74"/>
      <c r="D16" s="74"/>
      <c r="E16" s="75"/>
      <c r="F16" s="33">
        <f t="shared" ref="F16:M16" si="1">F15</f>
        <v>4000</v>
      </c>
      <c r="G16" s="28">
        <f t="shared" si="1"/>
        <v>4000</v>
      </c>
      <c r="H16" s="28">
        <f t="shared" si="1"/>
        <v>0</v>
      </c>
      <c r="I16" s="28">
        <f t="shared" si="1"/>
        <v>4000</v>
      </c>
      <c r="J16" s="28">
        <f t="shared" si="1"/>
        <v>0</v>
      </c>
      <c r="K16" s="28">
        <f t="shared" si="1"/>
        <v>0</v>
      </c>
      <c r="L16" s="29">
        <f t="shared" si="1"/>
        <v>0</v>
      </c>
      <c r="M16" s="23" t="str">
        <f t="shared" si="1"/>
        <v>-</v>
      </c>
    </row>
    <row r="17" spans="1:13" s="2" customFormat="1" x14ac:dyDescent="0.25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6"/>
    </row>
    <row r="18" spans="1:13" s="2" customFormat="1" ht="15.75" thickBot="1" x14ac:dyDescent="0.3">
      <c r="A18" s="82" t="s">
        <v>45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4"/>
    </row>
    <row r="19" spans="1:13" s="2" customFormat="1" ht="99.75" x14ac:dyDescent="0.25">
      <c r="A19" s="10" t="s">
        <v>0</v>
      </c>
      <c r="B19" s="13" t="s">
        <v>44</v>
      </c>
      <c r="C19" s="13" t="s">
        <v>46</v>
      </c>
      <c r="D19" s="13" t="s">
        <v>3</v>
      </c>
      <c r="E19" s="13" t="s">
        <v>4</v>
      </c>
      <c r="F19" s="13" t="s">
        <v>41</v>
      </c>
      <c r="G19" s="13" t="s">
        <v>5</v>
      </c>
      <c r="H19" s="13" t="s">
        <v>9</v>
      </c>
      <c r="I19" s="13" t="s">
        <v>10</v>
      </c>
      <c r="J19" s="13" t="s">
        <v>7</v>
      </c>
      <c r="K19" s="13" t="s">
        <v>8</v>
      </c>
      <c r="L19" s="12" t="s">
        <v>6</v>
      </c>
      <c r="M19" s="14" t="s">
        <v>16</v>
      </c>
    </row>
    <row r="20" spans="1:13" s="2" customFormat="1" ht="26.25" thickBot="1" x14ac:dyDescent="0.3">
      <c r="A20" s="50">
        <v>44385</v>
      </c>
      <c r="B20" s="51" t="s">
        <v>11</v>
      </c>
      <c r="C20" s="51" t="s">
        <v>12</v>
      </c>
      <c r="D20" s="51" t="s">
        <v>13</v>
      </c>
      <c r="E20" s="52" t="s">
        <v>14</v>
      </c>
      <c r="F20" s="53">
        <v>4000</v>
      </c>
      <c r="G20" s="54">
        <v>4000</v>
      </c>
      <c r="H20" s="48">
        <v>0</v>
      </c>
      <c r="I20" s="48">
        <v>4000</v>
      </c>
      <c r="J20" s="54">
        <v>0</v>
      </c>
      <c r="K20" s="54">
        <v>0</v>
      </c>
      <c r="L20" s="48">
        <v>0</v>
      </c>
      <c r="M20" s="49" t="s">
        <v>29</v>
      </c>
    </row>
    <row r="21" spans="1:13" s="2" customFormat="1" ht="15.75" thickBot="1" x14ac:dyDescent="0.3">
      <c r="A21" s="70" t="s">
        <v>15</v>
      </c>
      <c r="B21" s="71"/>
      <c r="C21" s="71"/>
      <c r="D21" s="71"/>
      <c r="E21" s="72"/>
      <c r="F21" s="33">
        <f t="shared" ref="F21:M21" si="2">F20</f>
        <v>4000</v>
      </c>
      <c r="G21" s="28">
        <f t="shared" si="2"/>
        <v>4000</v>
      </c>
      <c r="H21" s="28">
        <f t="shared" si="2"/>
        <v>0</v>
      </c>
      <c r="I21" s="28">
        <f t="shared" si="2"/>
        <v>4000</v>
      </c>
      <c r="J21" s="28">
        <f t="shared" si="2"/>
        <v>0</v>
      </c>
      <c r="K21" s="28">
        <f t="shared" si="2"/>
        <v>0</v>
      </c>
      <c r="L21" s="29">
        <f t="shared" si="2"/>
        <v>0</v>
      </c>
      <c r="M21" s="23" t="str">
        <f t="shared" si="2"/>
        <v>-</v>
      </c>
    </row>
    <row r="22" spans="1:13" s="2" customFormat="1" x14ac:dyDescent="0.25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6"/>
    </row>
    <row r="23" spans="1:13" s="2" customFormat="1" ht="15.75" thickBot="1" x14ac:dyDescent="0.3">
      <c r="A23" s="82" t="s">
        <v>45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4"/>
    </row>
    <row r="24" spans="1:13" s="2" customFormat="1" ht="99.75" x14ac:dyDescent="0.25">
      <c r="A24" s="10" t="s">
        <v>0</v>
      </c>
      <c r="B24" s="13" t="s">
        <v>44</v>
      </c>
      <c r="C24" s="13" t="s">
        <v>46</v>
      </c>
      <c r="D24" s="13" t="s">
        <v>3</v>
      </c>
      <c r="E24" s="13" t="s">
        <v>4</v>
      </c>
      <c r="F24" s="13" t="s">
        <v>41</v>
      </c>
      <c r="G24" s="13" t="s">
        <v>5</v>
      </c>
      <c r="H24" s="13" t="s">
        <v>9</v>
      </c>
      <c r="I24" s="13" t="s">
        <v>10</v>
      </c>
      <c r="J24" s="13" t="s">
        <v>7</v>
      </c>
      <c r="K24" s="13" t="s">
        <v>8</v>
      </c>
      <c r="L24" s="12" t="s">
        <v>6</v>
      </c>
      <c r="M24" s="14" t="s">
        <v>16</v>
      </c>
    </row>
    <row r="25" spans="1:13" s="2" customFormat="1" ht="26.25" thickBot="1" x14ac:dyDescent="0.3">
      <c r="A25" s="50">
        <v>44384</v>
      </c>
      <c r="B25" s="51" t="s">
        <v>11</v>
      </c>
      <c r="C25" s="51" t="s">
        <v>12</v>
      </c>
      <c r="D25" s="51" t="s">
        <v>13</v>
      </c>
      <c r="E25" s="52" t="s">
        <v>14</v>
      </c>
      <c r="F25" s="53">
        <v>4000</v>
      </c>
      <c r="G25" s="54">
        <v>4000</v>
      </c>
      <c r="H25" s="48">
        <v>0</v>
      </c>
      <c r="I25" s="48">
        <v>4000</v>
      </c>
      <c r="J25" s="54">
        <v>0</v>
      </c>
      <c r="K25" s="54">
        <v>0</v>
      </c>
      <c r="L25" s="48">
        <v>0</v>
      </c>
      <c r="M25" s="49" t="s">
        <v>29</v>
      </c>
    </row>
    <row r="26" spans="1:13" s="2" customFormat="1" ht="15.75" thickBot="1" x14ac:dyDescent="0.3">
      <c r="A26" s="67" t="s">
        <v>15</v>
      </c>
      <c r="B26" s="68"/>
      <c r="C26" s="68"/>
      <c r="D26" s="68"/>
      <c r="E26" s="69"/>
      <c r="F26" s="33">
        <f t="shared" ref="F26:M26" si="3">F25</f>
        <v>4000</v>
      </c>
      <c r="G26" s="28">
        <f t="shared" si="3"/>
        <v>4000</v>
      </c>
      <c r="H26" s="28">
        <f t="shared" si="3"/>
        <v>0</v>
      </c>
      <c r="I26" s="28">
        <f t="shared" si="3"/>
        <v>4000</v>
      </c>
      <c r="J26" s="28">
        <f t="shared" si="3"/>
        <v>0</v>
      </c>
      <c r="K26" s="28">
        <f t="shared" si="3"/>
        <v>0</v>
      </c>
      <c r="L26" s="29">
        <f t="shared" si="3"/>
        <v>0</v>
      </c>
      <c r="M26" s="23" t="str">
        <f t="shared" si="3"/>
        <v>-</v>
      </c>
    </row>
    <row r="27" spans="1:13" s="2" customFormat="1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</row>
    <row r="28" spans="1:13" s="2" customFormat="1" ht="15.75" thickBot="1" x14ac:dyDescent="0.3">
      <c r="A28" s="82" t="s">
        <v>45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4"/>
    </row>
    <row r="29" spans="1:13" s="2" customFormat="1" ht="99.75" x14ac:dyDescent="0.25">
      <c r="A29" s="10" t="s">
        <v>0</v>
      </c>
      <c r="B29" s="13" t="s">
        <v>44</v>
      </c>
      <c r="C29" s="13" t="s">
        <v>46</v>
      </c>
      <c r="D29" s="13" t="s">
        <v>3</v>
      </c>
      <c r="E29" s="13" t="s">
        <v>4</v>
      </c>
      <c r="F29" s="13" t="s">
        <v>41</v>
      </c>
      <c r="G29" s="13" t="s">
        <v>5</v>
      </c>
      <c r="H29" s="13" t="s">
        <v>9</v>
      </c>
      <c r="I29" s="13" t="s">
        <v>10</v>
      </c>
      <c r="J29" s="13" t="s">
        <v>7</v>
      </c>
      <c r="K29" s="13" t="s">
        <v>8</v>
      </c>
      <c r="L29" s="12" t="s">
        <v>6</v>
      </c>
      <c r="M29" s="14" t="s">
        <v>16</v>
      </c>
    </row>
    <row r="30" spans="1:13" s="2" customFormat="1" ht="26.25" thickBot="1" x14ac:dyDescent="0.3">
      <c r="A30" s="50">
        <v>44383</v>
      </c>
      <c r="B30" s="51" t="s">
        <v>11</v>
      </c>
      <c r="C30" s="51" t="s">
        <v>12</v>
      </c>
      <c r="D30" s="51" t="s">
        <v>13</v>
      </c>
      <c r="E30" s="52" t="s">
        <v>14</v>
      </c>
      <c r="F30" s="53">
        <v>4000</v>
      </c>
      <c r="G30" s="54">
        <v>4000</v>
      </c>
      <c r="H30" s="48">
        <v>0</v>
      </c>
      <c r="I30" s="48">
        <v>4000</v>
      </c>
      <c r="J30" s="54">
        <v>0</v>
      </c>
      <c r="K30" s="54">
        <v>0</v>
      </c>
      <c r="L30" s="48">
        <v>0</v>
      </c>
      <c r="M30" s="49" t="s">
        <v>29</v>
      </c>
    </row>
    <row r="31" spans="1:13" s="2" customFormat="1" ht="15.75" thickBot="1" x14ac:dyDescent="0.3">
      <c r="A31" s="64" t="s">
        <v>15</v>
      </c>
      <c r="B31" s="65"/>
      <c r="C31" s="65"/>
      <c r="D31" s="65"/>
      <c r="E31" s="66"/>
      <c r="F31" s="33">
        <f t="shared" ref="F31:M31" si="4">F30</f>
        <v>4000</v>
      </c>
      <c r="G31" s="28">
        <f t="shared" si="4"/>
        <v>4000</v>
      </c>
      <c r="H31" s="28">
        <f t="shared" si="4"/>
        <v>0</v>
      </c>
      <c r="I31" s="28">
        <f t="shared" si="4"/>
        <v>4000</v>
      </c>
      <c r="J31" s="28">
        <f t="shared" si="4"/>
        <v>0</v>
      </c>
      <c r="K31" s="28">
        <f t="shared" si="4"/>
        <v>0</v>
      </c>
      <c r="L31" s="29">
        <f t="shared" si="4"/>
        <v>0</v>
      </c>
      <c r="M31" s="23" t="str">
        <f t="shared" si="4"/>
        <v>-</v>
      </c>
    </row>
    <row r="32" spans="1:13" s="2" customFormat="1" x14ac:dyDescent="0.25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6"/>
    </row>
    <row r="33" spans="1:13" s="2" customFormat="1" ht="15.75" thickBot="1" x14ac:dyDescent="0.3">
      <c r="A33" s="82" t="s">
        <v>45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4"/>
    </row>
    <row r="34" spans="1:13" s="2" customFormat="1" ht="99.75" x14ac:dyDescent="0.25">
      <c r="A34" s="10" t="s">
        <v>0</v>
      </c>
      <c r="B34" s="13" t="s">
        <v>44</v>
      </c>
      <c r="C34" s="13" t="s">
        <v>46</v>
      </c>
      <c r="D34" s="13" t="s">
        <v>3</v>
      </c>
      <c r="E34" s="13" t="s">
        <v>4</v>
      </c>
      <c r="F34" s="13" t="s">
        <v>41</v>
      </c>
      <c r="G34" s="13" t="s">
        <v>5</v>
      </c>
      <c r="H34" s="13" t="s">
        <v>9</v>
      </c>
      <c r="I34" s="13" t="s">
        <v>10</v>
      </c>
      <c r="J34" s="13" t="s">
        <v>7</v>
      </c>
      <c r="K34" s="13" t="s">
        <v>8</v>
      </c>
      <c r="L34" s="12" t="s">
        <v>6</v>
      </c>
      <c r="M34" s="14" t="s">
        <v>16</v>
      </c>
    </row>
    <row r="35" spans="1:13" s="2" customFormat="1" ht="26.25" thickBot="1" x14ac:dyDescent="0.3">
      <c r="A35" s="50">
        <v>44382</v>
      </c>
      <c r="B35" s="51" t="s">
        <v>11</v>
      </c>
      <c r="C35" s="51" t="s">
        <v>12</v>
      </c>
      <c r="D35" s="51" t="s">
        <v>13</v>
      </c>
      <c r="E35" s="52" t="s">
        <v>14</v>
      </c>
      <c r="F35" s="53">
        <v>4000</v>
      </c>
      <c r="G35" s="54">
        <v>4000</v>
      </c>
      <c r="H35" s="48">
        <v>0</v>
      </c>
      <c r="I35" s="48">
        <v>4000</v>
      </c>
      <c r="J35" s="54">
        <v>0</v>
      </c>
      <c r="K35" s="54">
        <v>0</v>
      </c>
      <c r="L35" s="48">
        <v>0</v>
      </c>
      <c r="M35" s="49" t="s">
        <v>29</v>
      </c>
    </row>
    <row r="36" spans="1:13" s="2" customFormat="1" ht="15.75" thickBot="1" x14ac:dyDescent="0.3">
      <c r="A36" s="61" t="s">
        <v>15</v>
      </c>
      <c r="B36" s="62"/>
      <c r="C36" s="62"/>
      <c r="D36" s="62"/>
      <c r="E36" s="63"/>
      <c r="F36" s="33">
        <f t="shared" ref="F36:M36" si="5">F35</f>
        <v>4000</v>
      </c>
      <c r="G36" s="28">
        <f t="shared" si="5"/>
        <v>4000</v>
      </c>
      <c r="H36" s="28">
        <f t="shared" si="5"/>
        <v>0</v>
      </c>
      <c r="I36" s="28">
        <f t="shared" si="5"/>
        <v>4000</v>
      </c>
      <c r="J36" s="28">
        <f t="shared" si="5"/>
        <v>0</v>
      </c>
      <c r="K36" s="28">
        <f t="shared" si="5"/>
        <v>0</v>
      </c>
      <c r="L36" s="29">
        <f t="shared" si="5"/>
        <v>0</v>
      </c>
      <c r="M36" s="23" t="str">
        <f t="shared" si="5"/>
        <v>-</v>
      </c>
    </row>
    <row r="37" spans="1:13" s="2" customFormat="1" x14ac:dyDescent="0.25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6"/>
    </row>
    <row r="38" spans="1:13" s="2" customFormat="1" ht="15.75" thickBot="1" x14ac:dyDescent="0.3">
      <c r="A38" s="82" t="s">
        <v>45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4"/>
    </row>
    <row r="39" spans="1:13" s="2" customFormat="1" ht="99.75" x14ac:dyDescent="0.25">
      <c r="A39" s="10" t="s">
        <v>0</v>
      </c>
      <c r="B39" s="13" t="s">
        <v>44</v>
      </c>
      <c r="C39" s="13" t="s">
        <v>46</v>
      </c>
      <c r="D39" s="13" t="s">
        <v>3</v>
      </c>
      <c r="E39" s="13" t="s">
        <v>4</v>
      </c>
      <c r="F39" s="13" t="s">
        <v>41</v>
      </c>
      <c r="G39" s="13" t="s">
        <v>5</v>
      </c>
      <c r="H39" s="13" t="s">
        <v>9</v>
      </c>
      <c r="I39" s="13" t="s">
        <v>10</v>
      </c>
      <c r="J39" s="13" t="s">
        <v>7</v>
      </c>
      <c r="K39" s="13" t="s">
        <v>8</v>
      </c>
      <c r="L39" s="12" t="s">
        <v>6</v>
      </c>
      <c r="M39" s="14" t="s">
        <v>16</v>
      </c>
    </row>
    <row r="40" spans="1:13" s="2" customFormat="1" ht="26.25" thickBot="1" x14ac:dyDescent="0.3">
      <c r="A40" s="50">
        <v>44379</v>
      </c>
      <c r="B40" s="51" t="s">
        <v>11</v>
      </c>
      <c r="C40" s="51" t="s">
        <v>12</v>
      </c>
      <c r="D40" s="51" t="s">
        <v>13</v>
      </c>
      <c r="E40" s="52" t="s">
        <v>14</v>
      </c>
      <c r="F40" s="53">
        <v>4000</v>
      </c>
      <c r="G40" s="54">
        <v>4000</v>
      </c>
      <c r="H40" s="48">
        <v>0</v>
      </c>
      <c r="I40" s="48">
        <v>4000</v>
      </c>
      <c r="J40" s="54">
        <v>0</v>
      </c>
      <c r="K40" s="54">
        <v>0</v>
      </c>
      <c r="L40" s="48">
        <v>0</v>
      </c>
      <c r="M40" s="49" t="s">
        <v>29</v>
      </c>
    </row>
    <row r="41" spans="1:13" s="2" customFormat="1" ht="15.75" thickBot="1" x14ac:dyDescent="0.3">
      <c r="A41" s="58" t="s">
        <v>15</v>
      </c>
      <c r="B41" s="59"/>
      <c r="C41" s="59"/>
      <c r="D41" s="59"/>
      <c r="E41" s="60"/>
      <c r="F41" s="33">
        <f t="shared" ref="F41:M41" si="6">F40</f>
        <v>4000</v>
      </c>
      <c r="G41" s="28">
        <f t="shared" si="6"/>
        <v>4000</v>
      </c>
      <c r="H41" s="28">
        <f t="shared" si="6"/>
        <v>0</v>
      </c>
      <c r="I41" s="28">
        <f t="shared" si="6"/>
        <v>4000</v>
      </c>
      <c r="J41" s="28">
        <f t="shared" si="6"/>
        <v>0</v>
      </c>
      <c r="K41" s="28">
        <f t="shared" si="6"/>
        <v>0</v>
      </c>
      <c r="L41" s="29">
        <f t="shared" si="6"/>
        <v>0</v>
      </c>
      <c r="M41" s="23" t="str">
        <f t="shared" si="6"/>
        <v>-</v>
      </c>
    </row>
    <row r="42" spans="1:13" s="2" customFormat="1" x14ac:dyDescent="0.25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6"/>
    </row>
    <row r="43" spans="1:13" ht="15.75" thickBot="1" x14ac:dyDescent="0.3">
      <c r="A43" s="82" t="s">
        <v>45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4"/>
    </row>
    <row r="44" spans="1:13" ht="99.75" x14ac:dyDescent="0.25">
      <c r="A44" s="10" t="s">
        <v>0</v>
      </c>
      <c r="B44" s="13" t="s">
        <v>44</v>
      </c>
      <c r="C44" s="13" t="s">
        <v>46</v>
      </c>
      <c r="D44" s="13" t="s">
        <v>3</v>
      </c>
      <c r="E44" s="13" t="s">
        <v>4</v>
      </c>
      <c r="F44" s="13" t="s">
        <v>41</v>
      </c>
      <c r="G44" s="13" t="s">
        <v>5</v>
      </c>
      <c r="H44" s="13" t="s">
        <v>9</v>
      </c>
      <c r="I44" s="13" t="s">
        <v>10</v>
      </c>
      <c r="J44" s="13" t="s">
        <v>7</v>
      </c>
      <c r="K44" s="13" t="s">
        <v>8</v>
      </c>
      <c r="L44" s="12" t="s">
        <v>6</v>
      </c>
      <c r="M44" s="14" t="s">
        <v>16</v>
      </c>
    </row>
    <row r="45" spans="1:13" ht="26.25" thickBot="1" x14ac:dyDescent="0.3">
      <c r="A45" s="50">
        <v>44378</v>
      </c>
      <c r="B45" s="51" t="s">
        <v>11</v>
      </c>
      <c r="C45" s="51" t="s">
        <v>12</v>
      </c>
      <c r="D45" s="51" t="s">
        <v>13</v>
      </c>
      <c r="E45" s="52" t="s">
        <v>14</v>
      </c>
      <c r="F45" s="53">
        <v>4000</v>
      </c>
      <c r="G45" s="54">
        <v>4000</v>
      </c>
      <c r="H45" s="48">
        <v>0</v>
      </c>
      <c r="I45" s="48">
        <v>4000</v>
      </c>
      <c r="J45" s="54">
        <v>0</v>
      </c>
      <c r="K45" s="54">
        <v>0</v>
      </c>
      <c r="L45" s="48">
        <v>0</v>
      </c>
      <c r="M45" s="49" t="s">
        <v>29</v>
      </c>
    </row>
    <row r="46" spans="1:13" ht="15.75" thickBot="1" x14ac:dyDescent="0.3">
      <c r="A46" s="55" t="s">
        <v>15</v>
      </c>
      <c r="B46" s="56"/>
      <c r="C46" s="56"/>
      <c r="D46" s="56"/>
      <c r="E46" s="57"/>
      <c r="F46" s="33">
        <f t="shared" ref="F46:M46" si="7">F45</f>
        <v>4000</v>
      </c>
      <c r="G46" s="28">
        <f t="shared" si="7"/>
        <v>4000</v>
      </c>
      <c r="H46" s="28">
        <f t="shared" si="7"/>
        <v>0</v>
      </c>
      <c r="I46" s="28">
        <f t="shared" si="7"/>
        <v>4000</v>
      </c>
      <c r="J46" s="28">
        <f t="shared" si="7"/>
        <v>0</v>
      </c>
      <c r="K46" s="28">
        <f t="shared" si="7"/>
        <v>0</v>
      </c>
      <c r="L46" s="29">
        <f t="shared" si="7"/>
        <v>0</v>
      </c>
      <c r="M46" s="23" t="str">
        <f t="shared" si="7"/>
        <v>-</v>
      </c>
    </row>
  </sheetData>
  <mergeCells count="9">
    <mergeCell ref="A6:M6"/>
    <mergeCell ref="A43:M43"/>
    <mergeCell ref="A38:M38"/>
    <mergeCell ref="A33:M33"/>
    <mergeCell ref="A28:M28"/>
    <mergeCell ref="A23:M23"/>
    <mergeCell ref="A18:M18"/>
    <mergeCell ref="A13:M13"/>
    <mergeCell ref="A8:M8"/>
  </mergeCells>
  <pageMargins left="0.7" right="0.7" top="0.75" bottom="0.75" header="0.3" footer="0.3"/>
  <pageSetup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zoomScaleNormal="100" workbookViewId="0"/>
  </sheetViews>
  <sheetFormatPr defaultRowHeight="15" x14ac:dyDescent="0.25"/>
  <cols>
    <col min="1" max="1" width="12.140625" style="5" bestFit="1" customWidth="1"/>
    <col min="2" max="2" width="17.85546875" style="5" customWidth="1"/>
    <col min="3" max="3" width="9.140625" style="5"/>
    <col min="4" max="4" width="24.28515625" style="17" customWidth="1"/>
    <col min="5" max="5" width="47.140625" style="8" customWidth="1"/>
    <col min="6" max="6" width="15.42578125" style="8" customWidth="1"/>
    <col min="7" max="7" width="13" style="8" customWidth="1"/>
    <col min="8" max="9" width="12.5703125" style="8" customWidth="1"/>
    <col min="10" max="10" width="15" style="8" customWidth="1"/>
    <col min="11" max="11" width="14.5703125" style="8" customWidth="1"/>
    <col min="12" max="12" width="17.140625" style="8" customWidth="1"/>
    <col min="13" max="13" width="17" style="8" customWidth="1"/>
  </cols>
  <sheetData>
    <row r="1" spans="1:13" s="3" customFormat="1" ht="12.75" customHeight="1" x14ac:dyDescent="0.25">
      <c r="A1" s="9"/>
      <c r="B1" s="9"/>
      <c r="C1" s="9"/>
      <c r="D1" s="16"/>
      <c r="E1" s="9"/>
      <c r="F1" s="9"/>
      <c r="G1" s="9"/>
      <c r="H1" s="9"/>
      <c r="I1" s="9"/>
      <c r="J1" s="9"/>
      <c r="K1" s="9"/>
      <c r="L1" s="9"/>
      <c r="M1" s="9"/>
    </row>
    <row r="2" spans="1:13" s="3" customFormat="1" ht="12.75" customHeight="1" x14ac:dyDescent="0.25">
      <c r="A2" s="9"/>
      <c r="B2" s="9"/>
      <c r="C2" s="9"/>
      <c r="D2" s="16"/>
      <c r="E2" s="9"/>
      <c r="F2" s="9"/>
      <c r="G2" s="9"/>
      <c r="H2" s="9"/>
      <c r="I2" s="9"/>
      <c r="J2" s="9"/>
      <c r="K2" s="9"/>
      <c r="L2" s="9"/>
      <c r="M2" s="9"/>
    </row>
    <row r="3" spans="1:13" s="3" customFormat="1" ht="12.75" customHeight="1" x14ac:dyDescent="0.25">
      <c r="A3" s="9"/>
      <c r="B3" s="9"/>
      <c r="C3" s="9"/>
      <c r="D3" s="16"/>
      <c r="E3" s="9"/>
      <c r="F3" s="9"/>
      <c r="G3" s="9"/>
      <c r="H3" s="9"/>
      <c r="I3" s="9"/>
      <c r="J3" s="9"/>
      <c r="K3" s="9"/>
      <c r="L3" s="9"/>
      <c r="M3" s="9"/>
    </row>
    <row r="4" spans="1:13" s="3" customFormat="1" ht="12.75" customHeight="1" thickBot="1" x14ac:dyDescent="0.3">
      <c r="A4" s="9"/>
      <c r="B4" s="9"/>
      <c r="C4" s="9"/>
      <c r="D4" s="16"/>
      <c r="E4" s="9"/>
      <c r="F4" s="9"/>
      <c r="G4" s="9"/>
      <c r="H4" s="9"/>
      <c r="I4" s="9"/>
      <c r="J4" s="9"/>
      <c r="K4" s="9"/>
      <c r="L4" s="9"/>
      <c r="M4" s="9"/>
    </row>
    <row r="5" spans="1:13" s="3" customFormat="1" ht="13.5" customHeight="1" x14ac:dyDescent="0.25">
      <c r="A5" s="85" t="s">
        <v>17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7"/>
    </row>
    <row r="6" spans="1:13" s="9" customFormat="1" ht="13.5" customHeight="1" x14ac:dyDescent="0.25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</row>
    <row r="7" spans="1:13" s="9" customFormat="1" ht="13.5" customHeight="1" thickBot="1" x14ac:dyDescent="0.3">
      <c r="A7" s="88" t="s">
        <v>28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3" s="9" customFormat="1" ht="71.25" x14ac:dyDescent="0.25">
      <c r="A8" s="10" t="s">
        <v>0</v>
      </c>
      <c r="B8" s="13" t="s">
        <v>44</v>
      </c>
      <c r="C8" s="11" t="s">
        <v>2</v>
      </c>
      <c r="D8" s="13" t="s">
        <v>3</v>
      </c>
      <c r="E8" s="13" t="s">
        <v>4</v>
      </c>
      <c r="F8" s="13" t="s">
        <v>41</v>
      </c>
      <c r="G8" s="13" t="s">
        <v>5</v>
      </c>
      <c r="H8" s="13" t="s">
        <v>9</v>
      </c>
      <c r="I8" s="13" t="s">
        <v>10</v>
      </c>
      <c r="J8" s="13" t="s">
        <v>7</v>
      </c>
      <c r="K8" s="13" t="s">
        <v>8</v>
      </c>
      <c r="L8" s="12" t="s">
        <v>6</v>
      </c>
      <c r="M8" s="14" t="s">
        <v>16</v>
      </c>
    </row>
    <row r="9" spans="1:13" s="9" customFormat="1" ht="51" x14ac:dyDescent="0.25">
      <c r="A9" s="15">
        <v>44389</v>
      </c>
      <c r="B9" s="26" t="s">
        <v>18</v>
      </c>
      <c r="C9" s="26" t="s">
        <v>19</v>
      </c>
      <c r="D9" s="26" t="s">
        <v>20</v>
      </c>
      <c r="E9" s="26" t="s">
        <v>21</v>
      </c>
      <c r="F9" s="27">
        <v>9590</v>
      </c>
      <c r="G9" s="27">
        <v>0</v>
      </c>
      <c r="H9" s="27">
        <v>0</v>
      </c>
      <c r="I9" s="27">
        <v>0</v>
      </c>
      <c r="J9" s="18">
        <v>0</v>
      </c>
      <c r="K9" s="18">
        <v>0</v>
      </c>
      <c r="L9" s="18">
        <v>0</v>
      </c>
      <c r="M9" s="27" t="s">
        <v>29</v>
      </c>
    </row>
    <row r="10" spans="1:13" s="9" customFormat="1" ht="25.5" x14ac:dyDescent="0.25">
      <c r="A10" s="15">
        <v>44389</v>
      </c>
      <c r="B10" s="26" t="s">
        <v>18</v>
      </c>
      <c r="C10" s="26" t="s">
        <v>19</v>
      </c>
      <c r="D10" s="26" t="s">
        <v>42</v>
      </c>
      <c r="E10" s="26" t="s">
        <v>22</v>
      </c>
      <c r="F10" s="27">
        <v>21850</v>
      </c>
      <c r="G10" s="27">
        <v>1058</v>
      </c>
      <c r="H10" s="27">
        <v>0</v>
      </c>
      <c r="I10" s="27">
        <v>1058</v>
      </c>
      <c r="J10" s="27">
        <v>0</v>
      </c>
      <c r="K10" s="18">
        <v>0</v>
      </c>
      <c r="L10" s="18">
        <v>0</v>
      </c>
      <c r="M10" s="27" t="s">
        <v>29</v>
      </c>
    </row>
    <row r="11" spans="1:13" s="9" customFormat="1" ht="38.25" x14ac:dyDescent="0.25">
      <c r="A11" s="15">
        <v>44389</v>
      </c>
      <c r="B11" s="26" t="s">
        <v>18</v>
      </c>
      <c r="C11" s="26" t="s">
        <v>19</v>
      </c>
      <c r="D11" s="26" t="s">
        <v>23</v>
      </c>
      <c r="E11" s="26" t="s">
        <v>24</v>
      </c>
      <c r="F11" s="27">
        <v>14065</v>
      </c>
      <c r="G11" s="27">
        <v>217</v>
      </c>
      <c r="H11" s="27">
        <v>0</v>
      </c>
      <c r="I11" s="27">
        <v>217</v>
      </c>
      <c r="J11" s="27">
        <v>0</v>
      </c>
      <c r="K11" s="18">
        <v>0</v>
      </c>
      <c r="L11" s="18">
        <v>0</v>
      </c>
      <c r="M11" s="27" t="s">
        <v>29</v>
      </c>
    </row>
    <row r="12" spans="1:13" s="9" customFormat="1" ht="25.5" x14ac:dyDescent="0.25">
      <c r="A12" s="15">
        <v>44389</v>
      </c>
      <c r="B12" s="32" t="s">
        <v>18</v>
      </c>
      <c r="C12" s="32" t="s">
        <v>19</v>
      </c>
      <c r="D12" s="32" t="s">
        <v>43</v>
      </c>
      <c r="E12" s="32" t="s">
        <v>25</v>
      </c>
      <c r="F12" s="31">
        <v>15000</v>
      </c>
      <c r="G12" s="31">
        <v>1000</v>
      </c>
      <c r="H12" s="31">
        <v>0</v>
      </c>
      <c r="I12" s="31">
        <v>1000</v>
      </c>
      <c r="J12" s="31">
        <v>0</v>
      </c>
      <c r="K12" s="18">
        <v>0</v>
      </c>
      <c r="L12" s="18">
        <v>0</v>
      </c>
      <c r="M12" s="27" t="s">
        <v>29</v>
      </c>
    </row>
    <row r="13" spans="1:13" s="9" customFormat="1" ht="26.25" thickBot="1" x14ac:dyDescent="0.3">
      <c r="A13" s="15">
        <v>44389</v>
      </c>
      <c r="B13" s="32" t="s">
        <v>18</v>
      </c>
      <c r="C13" s="32" t="s">
        <v>19</v>
      </c>
      <c r="D13" s="32" t="s">
        <v>26</v>
      </c>
      <c r="E13" s="32" t="s">
        <v>27</v>
      </c>
      <c r="F13" s="31">
        <v>32590</v>
      </c>
      <c r="G13" s="31">
        <v>297</v>
      </c>
      <c r="H13" s="31">
        <v>0</v>
      </c>
      <c r="I13" s="31">
        <v>297</v>
      </c>
      <c r="J13" s="31">
        <v>0</v>
      </c>
      <c r="K13" s="18">
        <v>0</v>
      </c>
      <c r="L13" s="30">
        <v>0</v>
      </c>
      <c r="M13" s="31" t="s">
        <v>29</v>
      </c>
    </row>
    <row r="14" spans="1:13" s="9" customFormat="1" ht="13.5" thickBot="1" x14ac:dyDescent="0.3">
      <c r="A14" s="76" t="s">
        <v>15</v>
      </c>
      <c r="B14" s="77"/>
      <c r="C14" s="77"/>
      <c r="D14" s="77"/>
      <c r="E14" s="78"/>
      <c r="F14" s="1">
        <f t="shared" ref="F14:K14" si="0">SUM(F9:F13)</f>
        <v>93095</v>
      </c>
      <c r="G14" s="1">
        <f t="shared" si="0"/>
        <v>2572</v>
      </c>
      <c r="H14" s="1">
        <f t="shared" si="0"/>
        <v>0</v>
      </c>
      <c r="I14" s="1">
        <f t="shared" si="0"/>
        <v>2572</v>
      </c>
      <c r="J14" s="28">
        <f t="shared" si="0"/>
        <v>0</v>
      </c>
      <c r="K14" s="1">
        <f t="shared" si="0"/>
        <v>0</v>
      </c>
      <c r="L14" s="29"/>
      <c r="M14" s="23"/>
    </row>
    <row r="15" spans="1:13" s="9" customFormat="1" ht="13.5" customHeight="1" x14ac:dyDescent="0.25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</row>
    <row r="16" spans="1:13" s="9" customFormat="1" ht="13.5" customHeight="1" thickBot="1" x14ac:dyDescent="0.3">
      <c r="A16" s="88" t="s">
        <v>28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90"/>
    </row>
    <row r="17" spans="1:13" s="9" customFormat="1" ht="71.25" x14ac:dyDescent="0.25">
      <c r="A17" s="10" t="s">
        <v>0</v>
      </c>
      <c r="B17" s="13" t="s">
        <v>44</v>
      </c>
      <c r="C17" s="11" t="s">
        <v>2</v>
      </c>
      <c r="D17" s="13" t="s">
        <v>3</v>
      </c>
      <c r="E17" s="13" t="s">
        <v>4</v>
      </c>
      <c r="F17" s="13" t="s">
        <v>41</v>
      </c>
      <c r="G17" s="13" t="s">
        <v>5</v>
      </c>
      <c r="H17" s="13" t="s">
        <v>9</v>
      </c>
      <c r="I17" s="13" t="s">
        <v>10</v>
      </c>
      <c r="J17" s="13" t="s">
        <v>7</v>
      </c>
      <c r="K17" s="13" t="s">
        <v>8</v>
      </c>
      <c r="L17" s="12" t="s">
        <v>6</v>
      </c>
      <c r="M17" s="14" t="s">
        <v>16</v>
      </c>
    </row>
    <row r="18" spans="1:13" s="9" customFormat="1" ht="51" x14ac:dyDescent="0.25">
      <c r="A18" s="15">
        <v>44386</v>
      </c>
      <c r="B18" s="26" t="s">
        <v>18</v>
      </c>
      <c r="C18" s="26" t="s">
        <v>19</v>
      </c>
      <c r="D18" s="26" t="s">
        <v>20</v>
      </c>
      <c r="E18" s="26" t="s">
        <v>21</v>
      </c>
      <c r="F18" s="27">
        <v>9590</v>
      </c>
      <c r="G18" s="27">
        <v>0</v>
      </c>
      <c r="H18" s="27">
        <v>0</v>
      </c>
      <c r="I18" s="27">
        <v>0</v>
      </c>
      <c r="J18" s="18">
        <v>0</v>
      </c>
      <c r="K18" s="18">
        <v>0</v>
      </c>
      <c r="L18" s="18">
        <v>0</v>
      </c>
      <c r="M18" s="27" t="s">
        <v>29</v>
      </c>
    </row>
    <row r="19" spans="1:13" s="9" customFormat="1" ht="25.5" x14ac:dyDescent="0.25">
      <c r="A19" s="15">
        <v>44386</v>
      </c>
      <c r="B19" s="26" t="s">
        <v>18</v>
      </c>
      <c r="C19" s="26" t="s">
        <v>19</v>
      </c>
      <c r="D19" s="26" t="s">
        <v>42</v>
      </c>
      <c r="E19" s="26" t="s">
        <v>22</v>
      </c>
      <c r="F19" s="27">
        <v>21850</v>
      </c>
      <c r="G19" s="27">
        <v>1058</v>
      </c>
      <c r="H19" s="27">
        <v>0</v>
      </c>
      <c r="I19" s="27">
        <v>1058</v>
      </c>
      <c r="J19" s="27">
        <v>0</v>
      </c>
      <c r="K19" s="18">
        <v>0</v>
      </c>
      <c r="L19" s="18">
        <v>0</v>
      </c>
      <c r="M19" s="27" t="s">
        <v>29</v>
      </c>
    </row>
    <row r="20" spans="1:13" s="9" customFormat="1" ht="38.25" x14ac:dyDescent="0.25">
      <c r="A20" s="15">
        <v>44386</v>
      </c>
      <c r="B20" s="26" t="s">
        <v>18</v>
      </c>
      <c r="C20" s="26" t="s">
        <v>19</v>
      </c>
      <c r="D20" s="26" t="s">
        <v>23</v>
      </c>
      <c r="E20" s="26" t="s">
        <v>24</v>
      </c>
      <c r="F20" s="27">
        <v>14065</v>
      </c>
      <c r="G20" s="27">
        <v>217</v>
      </c>
      <c r="H20" s="27">
        <v>0</v>
      </c>
      <c r="I20" s="27">
        <v>217</v>
      </c>
      <c r="J20" s="27">
        <v>0</v>
      </c>
      <c r="K20" s="18">
        <v>0</v>
      </c>
      <c r="L20" s="18">
        <v>0</v>
      </c>
      <c r="M20" s="27" t="s">
        <v>29</v>
      </c>
    </row>
    <row r="21" spans="1:13" s="9" customFormat="1" ht="25.5" x14ac:dyDescent="0.25">
      <c r="A21" s="15">
        <v>44386</v>
      </c>
      <c r="B21" s="32" t="s">
        <v>18</v>
      </c>
      <c r="C21" s="32" t="s">
        <v>19</v>
      </c>
      <c r="D21" s="32" t="s">
        <v>43</v>
      </c>
      <c r="E21" s="32" t="s">
        <v>25</v>
      </c>
      <c r="F21" s="31">
        <v>15000</v>
      </c>
      <c r="G21" s="31">
        <v>1000</v>
      </c>
      <c r="H21" s="31">
        <v>0</v>
      </c>
      <c r="I21" s="31">
        <v>1000</v>
      </c>
      <c r="J21" s="31">
        <v>0</v>
      </c>
      <c r="K21" s="18">
        <v>0</v>
      </c>
      <c r="L21" s="18">
        <v>0</v>
      </c>
      <c r="M21" s="27" t="s">
        <v>29</v>
      </c>
    </row>
    <row r="22" spans="1:13" s="9" customFormat="1" ht="26.25" thickBot="1" x14ac:dyDescent="0.3">
      <c r="A22" s="15">
        <v>44386</v>
      </c>
      <c r="B22" s="32" t="s">
        <v>18</v>
      </c>
      <c r="C22" s="32" t="s">
        <v>19</v>
      </c>
      <c r="D22" s="32" t="s">
        <v>26</v>
      </c>
      <c r="E22" s="32" t="s">
        <v>27</v>
      </c>
      <c r="F22" s="31">
        <v>32590</v>
      </c>
      <c r="G22" s="31">
        <v>297</v>
      </c>
      <c r="H22" s="31">
        <v>0</v>
      </c>
      <c r="I22" s="31">
        <v>297</v>
      </c>
      <c r="J22" s="31">
        <v>0</v>
      </c>
      <c r="K22" s="18">
        <v>0</v>
      </c>
      <c r="L22" s="30">
        <v>0</v>
      </c>
      <c r="M22" s="31" t="s">
        <v>29</v>
      </c>
    </row>
    <row r="23" spans="1:13" s="9" customFormat="1" ht="13.5" customHeight="1" thickBot="1" x14ac:dyDescent="0.3">
      <c r="A23" s="76" t="s">
        <v>15</v>
      </c>
      <c r="B23" s="77"/>
      <c r="C23" s="77"/>
      <c r="D23" s="77"/>
      <c r="E23" s="78"/>
      <c r="F23" s="1">
        <f t="shared" ref="F23:K23" si="1">SUM(F18:F22)</f>
        <v>93095</v>
      </c>
      <c r="G23" s="1">
        <f t="shared" si="1"/>
        <v>2572</v>
      </c>
      <c r="H23" s="1">
        <f t="shared" si="1"/>
        <v>0</v>
      </c>
      <c r="I23" s="1">
        <f t="shared" si="1"/>
        <v>2572</v>
      </c>
      <c r="J23" s="28">
        <f t="shared" si="1"/>
        <v>0</v>
      </c>
      <c r="K23" s="1">
        <f t="shared" si="1"/>
        <v>0</v>
      </c>
      <c r="L23" s="29"/>
      <c r="M23" s="23"/>
    </row>
    <row r="24" spans="1:13" s="9" customFormat="1" ht="13.5" customHeight="1" x14ac:dyDescent="0.25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9"/>
    </row>
    <row r="25" spans="1:13" s="9" customFormat="1" ht="13.5" customHeight="1" thickBot="1" x14ac:dyDescent="0.3">
      <c r="A25" s="88" t="s">
        <v>28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90"/>
    </row>
    <row r="26" spans="1:13" s="9" customFormat="1" ht="71.25" x14ac:dyDescent="0.25">
      <c r="A26" s="10" t="s">
        <v>0</v>
      </c>
      <c r="B26" s="13" t="s">
        <v>44</v>
      </c>
      <c r="C26" s="11" t="s">
        <v>2</v>
      </c>
      <c r="D26" s="13" t="s">
        <v>3</v>
      </c>
      <c r="E26" s="13" t="s">
        <v>4</v>
      </c>
      <c r="F26" s="13" t="s">
        <v>41</v>
      </c>
      <c r="G26" s="13" t="s">
        <v>5</v>
      </c>
      <c r="H26" s="13" t="s">
        <v>9</v>
      </c>
      <c r="I26" s="13" t="s">
        <v>10</v>
      </c>
      <c r="J26" s="13" t="s">
        <v>7</v>
      </c>
      <c r="K26" s="13" t="s">
        <v>8</v>
      </c>
      <c r="L26" s="12" t="s">
        <v>6</v>
      </c>
      <c r="M26" s="14" t="s">
        <v>16</v>
      </c>
    </row>
    <row r="27" spans="1:13" s="9" customFormat="1" ht="51" x14ac:dyDescent="0.25">
      <c r="A27" s="15">
        <v>44386</v>
      </c>
      <c r="B27" s="26" t="s">
        <v>18</v>
      </c>
      <c r="C27" s="26" t="s">
        <v>19</v>
      </c>
      <c r="D27" s="26" t="s">
        <v>20</v>
      </c>
      <c r="E27" s="26" t="s">
        <v>21</v>
      </c>
      <c r="F27" s="27">
        <v>9590</v>
      </c>
      <c r="G27" s="27">
        <v>0</v>
      </c>
      <c r="H27" s="27">
        <v>0</v>
      </c>
      <c r="I27" s="27">
        <v>0</v>
      </c>
      <c r="J27" s="18">
        <v>0</v>
      </c>
      <c r="K27" s="18">
        <v>0</v>
      </c>
      <c r="L27" s="18">
        <v>0</v>
      </c>
      <c r="M27" s="27" t="s">
        <v>29</v>
      </c>
    </row>
    <row r="28" spans="1:13" s="9" customFormat="1" ht="25.5" x14ac:dyDescent="0.25">
      <c r="A28" s="15">
        <v>44386</v>
      </c>
      <c r="B28" s="26" t="s">
        <v>18</v>
      </c>
      <c r="C28" s="26" t="s">
        <v>19</v>
      </c>
      <c r="D28" s="26" t="s">
        <v>42</v>
      </c>
      <c r="E28" s="26" t="s">
        <v>22</v>
      </c>
      <c r="F28" s="27">
        <v>21850</v>
      </c>
      <c r="G28" s="27">
        <v>1058</v>
      </c>
      <c r="H28" s="27">
        <v>0</v>
      </c>
      <c r="I28" s="27">
        <v>1058</v>
      </c>
      <c r="J28" s="27">
        <v>0</v>
      </c>
      <c r="K28" s="18">
        <v>0</v>
      </c>
      <c r="L28" s="18">
        <v>0</v>
      </c>
      <c r="M28" s="27" t="s">
        <v>29</v>
      </c>
    </row>
    <row r="29" spans="1:13" s="9" customFormat="1" ht="38.25" x14ac:dyDescent="0.25">
      <c r="A29" s="15">
        <v>44386</v>
      </c>
      <c r="B29" s="26" t="s">
        <v>18</v>
      </c>
      <c r="C29" s="26" t="s">
        <v>19</v>
      </c>
      <c r="D29" s="26" t="s">
        <v>23</v>
      </c>
      <c r="E29" s="26" t="s">
        <v>24</v>
      </c>
      <c r="F29" s="27">
        <v>14065</v>
      </c>
      <c r="G29" s="27">
        <v>217</v>
      </c>
      <c r="H29" s="27">
        <v>0</v>
      </c>
      <c r="I29" s="27">
        <v>217</v>
      </c>
      <c r="J29" s="27">
        <v>0</v>
      </c>
      <c r="K29" s="18">
        <v>0</v>
      </c>
      <c r="L29" s="18">
        <v>0</v>
      </c>
      <c r="M29" s="27" t="s">
        <v>29</v>
      </c>
    </row>
    <row r="30" spans="1:13" s="9" customFormat="1" ht="25.5" x14ac:dyDescent="0.25">
      <c r="A30" s="15">
        <v>44386</v>
      </c>
      <c r="B30" s="32" t="s">
        <v>18</v>
      </c>
      <c r="C30" s="32" t="s">
        <v>19</v>
      </c>
      <c r="D30" s="32" t="s">
        <v>43</v>
      </c>
      <c r="E30" s="32" t="s">
        <v>25</v>
      </c>
      <c r="F30" s="31">
        <v>15000</v>
      </c>
      <c r="G30" s="31">
        <v>1000</v>
      </c>
      <c r="H30" s="31">
        <v>0</v>
      </c>
      <c r="I30" s="31">
        <v>1000</v>
      </c>
      <c r="J30" s="31">
        <v>0</v>
      </c>
      <c r="K30" s="18">
        <v>0</v>
      </c>
      <c r="L30" s="18">
        <v>0</v>
      </c>
      <c r="M30" s="27" t="s">
        <v>29</v>
      </c>
    </row>
    <row r="31" spans="1:13" s="9" customFormat="1" ht="26.25" thickBot="1" x14ac:dyDescent="0.3">
      <c r="A31" s="15">
        <v>44386</v>
      </c>
      <c r="B31" s="32" t="s">
        <v>18</v>
      </c>
      <c r="C31" s="32" t="s">
        <v>19</v>
      </c>
      <c r="D31" s="32" t="s">
        <v>26</v>
      </c>
      <c r="E31" s="32" t="s">
        <v>27</v>
      </c>
      <c r="F31" s="31">
        <v>32590</v>
      </c>
      <c r="G31" s="31">
        <v>297</v>
      </c>
      <c r="H31" s="31">
        <v>0</v>
      </c>
      <c r="I31" s="31">
        <v>297</v>
      </c>
      <c r="J31" s="31">
        <v>0</v>
      </c>
      <c r="K31" s="18">
        <v>0</v>
      </c>
      <c r="L31" s="30">
        <v>0</v>
      </c>
      <c r="M31" s="31" t="s">
        <v>29</v>
      </c>
    </row>
    <row r="32" spans="1:13" s="9" customFormat="1" ht="13.5" thickBot="1" x14ac:dyDescent="0.3">
      <c r="A32" s="73" t="s">
        <v>15</v>
      </c>
      <c r="B32" s="74"/>
      <c r="C32" s="74"/>
      <c r="D32" s="74"/>
      <c r="E32" s="75"/>
      <c r="F32" s="1">
        <f t="shared" ref="F32:K32" si="2">SUM(F27:F31)</f>
        <v>93095</v>
      </c>
      <c r="G32" s="1">
        <f t="shared" si="2"/>
        <v>2572</v>
      </c>
      <c r="H32" s="1">
        <f t="shared" si="2"/>
        <v>0</v>
      </c>
      <c r="I32" s="1">
        <f t="shared" si="2"/>
        <v>2572</v>
      </c>
      <c r="J32" s="28">
        <f t="shared" si="2"/>
        <v>0</v>
      </c>
      <c r="K32" s="1">
        <f t="shared" si="2"/>
        <v>0</v>
      </c>
      <c r="L32" s="29"/>
      <c r="M32" s="23"/>
    </row>
    <row r="33" spans="1:13" s="9" customFormat="1" ht="13.5" customHeight="1" x14ac:dyDescent="0.2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9"/>
    </row>
    <row r="34" spans="1:13" s="9" customFormat="1" ht="13.5" customHeight="1" thickBot="1" x14ac:dyDescent="0.3">
      <c r="A34" s="88" t="s">
        <v>28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90"/>
    </row>
    <row r="35" spans="1:13" s="9" customFormat="1" ht="71.25" x14ac:dyDescent="0.25">
      <c r="A35" s="10" t="s">
        <v>0</v>
      </c>
      <c r="B35" s="13" t="s">
        <v>44</v>
      </c>
      <c r="C35" s="11" t="s">
        <v>2</v>
      </c>
      <c r="D35" s="13" t="s">
        <v>3</v>
      </c>
      <c r="E35" s="13" t="s">
        <v>4</v>
      </c>
      <c r="F35" s="13" t="s">
        <v>41</v>
      </c>
      <c r="G35" s="13" t="s">
        <v>5</v>
      </c>
      <c r="H35" s="13" t="s">
        <v>9</v>
      </c>
      <c r="I35" s="13" t="s">
        <v>10</v>
      </c>
      <c r="J35" s="13" t="s">
        <v>7</v>
      </c>
      <c r="K35" s="13" t="s">
        <v>8</v>
      </c>
      <c r="L35" s="12" t="s">
        <v>6</v>
      </c>
      <c r="M35" s="14" t="s">
        <v>16</v>
      </c>
    </row>
    <row r="36" spans="1:13" s="9" customFormat="1" ht="51" x14ac:dyDescent="0.25">
      <c r="A36" s="15">
        <v>44385</v>
      </c>
      <c r="B36" s="26" t="s">
        <v>18</v>
      </c>
      <c r="C36" s="26" t="s">
        <v>19</v>
      </c>
      <c r="D36" s="26" t="s">
        <v>20</v>
      </c>
      <c r="E36" s="26" t="s">
        <v>21</v>
      </c>
      <c r="F36" s="27">
        <v>9590</v>
      </c>
      <c r="G36" s="27">
        <v>0</v>
      </c>
      <c r="H36" s="27">
        <v>0</v>
      </c>
      <c r="I36" s="27">
        <v>0</v>
      </c>
      <c r="J36" s="18">
        <v>0</v>
      </c>
      <c r="K36" s="18">
        <v>0</v>
      </c>
      <c r="L36" s="18">
        <v>0</v>
      </c>
      <c r="M36" s="27" t="s">
        <v>29</v>
      </c>
    </row>
    <row r="37" spans="1:13" s="9" customFormat="1" ht="25.5" x14ac:dyDescent="0.25">
      <c r="A37" s="15">
        <v>44385</v>
      </c>
      <c r="B37" s="26" t="s">
        <v>18</v>
      </c>
      <c r="C37" s="26" t="s">
        <v>19</v>
      </c>
      <c r="D37" s="26" t="s">
        <v>42</v>
      </c>
      <c r="E37" s="26" t="s">
        <v>22</v>
      </c>
      <c r="F37" s="27">
        <v>21850</v>
      </c>
      <c r="G37" s="27">
        <v>1058</v>
      </c>
      <c r="H37" s="27">
        <v>0</v>
      </c>
      <c r="I37" s="27">
        <v>1058</v>
      </c>
      <c r="J37" s="27">
        <v>0</v>
      </c>
      <c r="K37" s="18">
        <v>0</v>
      </c>
      <c r="L37" s="18">
        <v>0</v>
      </c>
      <c r="M37" s="27" t="s">
        <v>29</v>
      </c>
    </row>
    <row r="38" spans="1:13" s="9" customFormat="1" ht="38.25" x14ac:dyDescent="0.25">
      <c r="A38" s="15">
        <v>44385</v>
      </c>
      <c r="B38" s="26" t="s">
        <v>18</v>
      </c>
      <c r="C38" s="26" t="s">
        <v>19</v>
      </c>
      <c r="D38" s="26" t="s">
        <v>23</v>
      </c>
      <c r="E38" s="26" t="s">
        <v>24</v>
      </c>
      <c r="F38" s="27">
        <v>14065</v>
      </c>
      <c r="G38" s="27">
        <v>217</v>
      </c>
      <c r="H38" s="27">
        <v>0</v>
      </c>
      <c r="I38" s="27">
        <v>217</v>
      </c>
      <c r="J38" s="27">
        <v>0</v>
      </c>
      <c r="K38" s="18">
        <v>0</v>
      </c>
      <c r="L38" s="18">
        <v>0</v>
      </c>
      <c r="M38" s="27" t="s">
        <v>29</v>
      </c>
    </row>
    <row r="39" spans="1:13" s="9" customFormat="1" ht="25.5" x14ac:dyDescent="0.25">
      <c r="A39" s="15">
        <v>44385</v>
      </c>
      <c r="B39" s="32" t="s">
        <v>18</v>
      </c>
      <c r="C39" s="32" t="s">
        <v>19</v>
      </c>
      <c r="D39" s="32" t="s">
        <v>43</v>
      </c>
      <c r="E39" s="32" t="s">
        <v>25</v>
      </c>
      <c r="F39" s="31">
        <v>15000</v>
      </c>
      <c r="G39" s="31">
        <v>1000</v>
      </c>
      <c r="H39" s="31">
        <v>0</v>
      </c>
      <c r="I39" s="31">
        <v>1000</v>
      </c>
      <c r="J39" s="31">
        <v>0</v>
      </c>
      <c r="K39" s="18">
        <v>0</v>
      </c>
      <c r="L39" s="18">
        <v>0</v>
      </c>
      <c r="M39" s="27" t="s">
        <v>29</v>
      </c>
    </row>
    <row r="40" spans="1:13" s="9" customFormat="1" ht="26.25" thickBot="1" x14ac:dyDescent="0.3">
      <c r="A40" s="15">
        <v>44385</v>
      </c>
      <c r="B40" s="32" t="s">
        <v>18</v>
      </c>
      <c r="C40" s="32" t="s">
        <v>19</v>
      </c>
      <c r="D40" s="32" t="s">
        <v>26</v>
      </c>
      <c r="E40" s="32" t="s">
        <v>27</v>
      </c>
      <c r="F40" s="31">
        <v>32590</v>
      </c>
      <c r="G40" s="31">
        <v>297</v>
      </c>
      <c r="H40" s="31">
        <v>0</v>
      </c>
      <c r="I40" s="31">
        <v>297</v>
      </c>
      <c r="J40" s="31">
        <v>0</v>
      </c>
      <c r="K40" s="18">
        <v>0</v>
      </c>
      <c r="L40" s="30">
        <v>0</v>
      </c>
      <c r="M40" s="31" t="s">
        <v>29</v>
      </c>
    </row>
    <row r="41" spans="1:13" s="9" customFormat="1" ht="13.5" thickBot="1" x14ac:dyDescent="0.3">
      <c r="A41" s="70" t="s">
        <v>15</v>
      </c>
      <c r="B41" s="71"/>
      <c r="C41" s="71"/>
      <c r="D41" s="71"/>
      <c r="E41" s="72"/>
      <c r="F41" s="1">
        <f t="shared" ref="F41:K41" si="3">SUM(F36:F40)</f>
        <v>93095</v>
      </c>
      <c r="G41" s="1">
        <f t="shared" si="3"/>
        <v>2572</v>
      </c>
      <c r="H41" s="1">
        <f t="shared" si="3"/>
        <v>0</v>
      </c>
      <c r="I41" s="1">
        <f t="shared" si="3"/>
        <v>2572</v>
      </c>
      <c r="J41" s="28">
        <f t="shared" si="3"/>
        <v>0</v>
      </c>
      <c r="K41" s="1">
        <f t="shared" si="3"/>
        <v>0</v>
      </c>
      <c r="L41" s="29"/>
      <c r="M41" s="23"/>
    </row>
    <row r="42" spans="1:13" s="9" customFormat="1" ht="13.5" customHeight="1" x14ac:dyDescent="0.25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9"/>
    </row>
    <row r="43" spans="1:13" s="9" customFormat="1" ht="13.5" customHeight="1" thickBot="1" x14ac:dyDescent="0.3">
      <c r="A43" s="88" t="s">
        <v>28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90"/>
    </row>
    <row r="44" spans="1:13" s="9" customFormat="1" ht="71.25" x14ac:dyDescent="0.25">
      <c r="A44" s="10" t="s">
        <v>0</v>
      </c>
      <c r="B44" s="13" t="s">
        <v>44</v>
      </c>
      <c r="C44" s="11" t="s">
        <v>2</v>
      </c>
      <c r="D44" s="13" t="s">
        <v>3</v>
      </c>
      <c r="E44" s="13" t="s">
        <v>4</v>
      </c>
      <c r="F44" s="13" t="s">
        <v>41</v>
      </c>
      <c r="G44" s="13" t="s">
        <v>5</v>
      </c>
      <c r="H44" s="13" t="s">
        <v>9</v>
      </c>
      <c r="I44" s="13" t="s">
        <v>10</v>
      </c>
      <c r="J44" s="13" t="s">
        <v>7</v>
      </c>
      <c r="K44" s="13" t="s">
        <v>8</v>
      </c>
      <c r="L44" s="12" t="s">
        <v>6</v>
      </c>
      <c r="M44" s="14" t="s">
        <v>16</v>
      </c>
    </row>
    <row r="45" spans="1:13" s="9" customFormat="1" ht="51" x14ac:dyDescent="0.25">
      <c r="A45" s="15">
        <v>44384</v>
      </c>
      <c r="B45" s="26" t="s">
        <v>18</v>
      </c>
      <c r="C45" s="26" t="s">
        <v>19</v>
      </c>
      <c r="D45" s="26" t="s">
        <v>20</v>
      </c>
      <c r="E45" s="26" t="s">
        <v>21</v>
      </c>
      <c r="F45" s="27">
        <v>9590</v>
      </c>
      <c r="G45" s="27">
        <v>0</v>
      </c>
      <c r="H45" s="27">
        <v>0</v>
      </c>
      <c r="I45" s="27">
        <v>0</v>
      </c>
      <c r="J45" s="18">
        <v>0</v>
      </c>
      <c r="K45" s="18">
        <v>0</v>
      </c>
      <c r="L45" s="18">
        <v>0</v>
      </c>
      <c r="M45" s="27" t="s">
        <v>29</v>
      </c>
    </row>
    <row r="46" spans="1:13" s="9" customFormat="1" ht="25.5" x14ac:dyDescent="0.25">
      <c r="A46" s="15">
        <v>44384</v>
      </c>
      <c r="B46" s="26" t="s">
        <v>18</v>
      </c>
      <c r="C46" s="26" t="s">
        <v>19</v>
      </c>
      <c r="D46" s="26" t="s">
        <v>42</v>
      </c>
      <c r="E46" s="26" t="s">
        <v>22</v>
      </c>
      <c r="F46" s="27">
        <v>21850</v>
      </c>
      <c r="G46" s="27">
        <v>1058</v>
      </c>
      <c r="H46" s="27">
        <v>0</v>
      </c>
      <c r="I46" s="27">
        <v>1058</v>
      </c>
      <c r="J46" s="27">
        <v>0</v>
      </c>
      <c r="K46" s="18">
        <v>0</v>
      </c>
      <c r="L46" s="18">
        <v>0</v>
      </c>
      <c r="M46" s="27" t="s">
        <v>29</v>
      </c>
    </row>
    <row r="47" spans="1:13" s="9" customFormat="1" ht="38.25" x14ac:dyDescent="0.25">
      <c r="A47" s="15">
        <v>44384</v>
      </c>
      <c r="B47" s="26" t="s">
        <v>18</v>
      </c>
      <c r="C47" s="26" t="s">
        <v>19</v>
      </c>
      <c r="D47" s="26" t="s">
        <v>23</v>
      </c>
      <c r="E47" s="26" t="s">
        <v>24</v>
      </c>
      <c r="F47" s="27">
        <v>14065</v>
      </c>
      <c r="G47" s="27">
        <v>217</v>
      </c>
      <c r="H47" s="27">
        <v>0</v>
      </c>
      <c r="I47" s="27">
        <v>217</v>
      </c>
      <c r="J47" s="27">
        <v>0</v>
      </c>
      <c r="K47" s="18">
        <v>0</v>
      </c>
      <c r="L47" s="18">
        <v>0</v>
      </c>
      <c r="M47" s="27" t="s">
        <v>29</v>
      </c>
    </row>
    <row r="48" spans="1:13" s="9" customFormat="1" ht="25.5" x14ac:dyDescent="0.25">
      <c r="A48" s="15">
        <v>44384</v>
      </c>
      <c r="B48" s="32" t="s">
        <v>18</v>
      </c>
      <c r="C48" s="32" t="s">
        <v>19</v>
      </c>
      <c r="D48" s="32" t="s">
        <v>43</v>
      </c>
      <c r="E48" s="32" t="s">
        <v>25</v>
      </c>
      <c r="F48" s="31">
        <v>15000</v>
      </c>
      <c r="G48" s="31">
        <v>1000</v>
      </c>
      <c r="H48" s="31">
        <v>0</v>
      </c>
      <c r="I48" s="31">
        <v>1000</v>
      </c>
      <c r="J48" s="31">
        <v>0</v>
      </c>
      <c r="K48" s="18">
        <v>0</v>
      </c>
      <c r="L48" s="18">
        <v>0</v>
      </c>
      <c r="M48" s="27" t="s">
        <v>29</v>
      </c>
    </row>
    <row r="49" spans="1:13" s="9" customFormat="1" ht="26.25" thickBot="1" x14ac:dyDescent="0.3">
      <c r="A49" s="15">
        <v>44384</v>
      </c>
      <c r="B49" s="32" t="s">
        <v>18</v>
      </c>
      <c r="C49" s="32" t="s">
        <v>19</v>
      </c>
      <c r="D49" s="32" t="s">
        <v>26</v>
      </c>
      <c r="E49" s="32" t="s">
        <v>27</v>
      </c>
      <c r="F49" s="31">
        <v>32590</v>
      </c>
      <c r="G49" s="31">
        <v>297</v>
      </c>
      <c r="H49" s="31">
        <v>0</v>
      </c>
      <c r="I49" s="31">
        <v>297</v>
      </c>
      <c r="J49" s="31">
        <v>0</v>
      </c>
      <c r="K49" s="18">
        <v>0</v>
      </c>
      <c r="L49" s="30">
        <v>0</v>
      </c>
      <c r="M49" s="31" t="s">
        <v>29</v>
      </c>
    </row>
    <row r="50" spans="1:13" s="9" customFormat="1" ht="13.5" thickBot="1" x14ac:dyDescent="0.3">
      <c r="A50" s="67" t="s">
        <v>15</v>
      </c>
      <c r="B50" s="68"/>
      <c r="C50" s="68"/>
      <c r="D50" s="68"/>
      <c r="E50" s="69"/>
      <c r="F50" s="1">
        <f t="shared" ref="F50:K50" si="4">SUM(F45:F49)</f>
        <v>93095</v>
      </c>
      <c r="G50" s="1">
        <f t="shared" si="4"/>
        <v>2572</v>
      </c>
      <c r="H50" s="1">
        <f t="shared" si="4"/>
        <v>0</v>
      </c>
      <c r="I50" s="1">
        <f t="shared" si="4"/>
        <v>2572</v>
      </c>
      <c r="J50" s="28">
        <f t="shared" si="4"/>
        <v>0</v>
      </c>
      <c r="K50" s="1">
        <f t="shared" si="4"/>
        <v>0</v>
      </c>
      <c r="L50" s="29"/>
      <c r="M50" s="23"/>
    </row>
    <row r="51" spans="1:13" s="9" customFormat="1" ht="13.5" customHeight="1" x14ac:dyDescent="0.25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9"/>
    </row>
    <row r="52" spans="1:13" s="9" customFormat="1" ht="13.5" customHeight="1" thickBot="1" x14ac:dyDescent="0.3">
      <c r="A52" s="88" t="s">
        <v>28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90"/>
    </row>
    <row r="53" spans="1:13" s="9" customFormat="1" ht="71.25" x14ac:dyDescent="0.25">
      <c r="A53" s="10" t="s">
        <v>0</v>
      </c>
      <c r="B53" s="13" t="s">
        <v>44</v>
      </c>
      <c r="C53" s="11" t="s">
        <v>2</v>
      </c>
      <c r="D53" s="13" t="s">
        <v>3</v>
      </c>
      <c r="E53" s="13" t="s">
        <v>4</v>
      </c>
      <c r="F53" s="13" t="s">
        <v>41</v>
      </c>
      <c r="G53" s="13" t="s">
        <v>5</v>
      </c>
      <c r="H53" s="13" t="s">
        <v>9</v>
      </c>
      <c r="I53" s="13" t="s">
        <v>10</v>
      </c>
      <c r="J53" s="13" t="s">
        <v>7</v>
      </c>
      <c r="K53" s="13" t="s">
        <v>8</v>
      </c>
      <c r="L53" s="12" t="s">
        <v>6</v>
      </c>
      <c r="M53" s="14" t="s">
        <v>16</v>
      </c>
    </row>
    <row r="54" spans="1:13" s="9" customFormat="1" ht="51" x14ac:dyDescent="0.25">
      <c r="A54" s="15">
        <v>44383</v>
      </c>
      <c r="B54" s="26" t="s">
        <v>18</v>
      </c>
      <c r="C54" s="26" t="s">
        <v>19</v>
      </c>
      <c r="D54" s="26" t="s">
        <v>20</v>
      </c>
      <c r="E54" s="26" t="s">
        <v>21</v>
      </c>
      <c r="F54" s="27">
        <v>9590</v>
      </c>
      <c r="G54" s="27">
        <v>0</v>
      </c>
      <c r="H54" s="27">
        <v>0</v>
      </c>
      <c r="I54" s="27">
        <v>0</v>
      </c>
      <c r="J54" s="18">
        <v>0</v>
      </c>
      <c r="K54" s="18">
        <v>0</v>
      </c>
      <c r="L54" s="18">
        <v>0</v>
      </c>
      <c r="M54" s="27" t="s">
        <v>29</v>
      </c>
    </row>
    <row r="55" spans="1:13" s="9" customFormat="1" ht="25.5" x14ac:dyDescent="0.25">
      <c r="A55" s="15">
        <v>44383</v>
      </c>
      <c r="B55" s="26" t="s">
        <v>18</v>
      </c>
      <c r="C55" s="26" t="s">
        <v>19</v>
      </c>
      <c r="D55" s="26" t="s">
        <v>42</v>
      </c>
      <c r="E55" s="26" t="s">
        <v>22</v>
      </c>
      <c r="F55" s="27">
        <v>21850</v>
      </c>
      <c r="G55" s="27">
        <v>1058</v>
      </c>
      <c r="H55" s="27">
        <v>0</v>
      </c>
      <c r="I55" s="27">
        <v>1058</v>
      </c>
      <c r="J55" s="27">
        <v>0</v>
      </c>
      <c r="K55" s="18">
        <v>0</v>
      </c>
      <c r="L55" s="18">
        <v>0</v>
      </c>
      <c r="M55" s="27" t="s">
        <v>29</v>
      </c>
    </row>
    <row r="56" spans="1:13" s="9" customFormat="1" ht="38.25" x14ac:dyDescent="0.25">
      <c r="A56" s="15">
        <v>44383</v>
      </c>
      <c r="B56" s="26" t="s">
        <v>18</v>
      </c>
      <c r="C56" s="26" t="s">
        <v>19</v>
      </c>
      <c r="D56" s="26" t="s">
        <v>23</v>
      </c>
      <c r="E56" s="26" t="s">
        <v>24</v>
      </c>
      <c r="F56" s="27">
        <v>14065</v>
      </c>
      <c r="G56" s="27">
        <v>217</v>
      </c>
      <c r="H56" s="27">
        <v>0</v>
      </c>
      <c r="I56" s="27">
        <v>217</v>
      </c>
      <c r="J56" s="27">
        <v>0</v>
      </c>
      <c r="K56" s="18">
        <v>0</v>
      </c>
      <c r="L56" s="18">
        <v>0</v>
      </c>
      <c r="M56" s="27" t="s">
        <v>29</v>
      </c>
    </row>
    <row r="57" spans="1:13" s="9" customFormat="1" ht="25.5" x14ac:dyDescent="0.25">
      <c r="A57" s="15">
        <v>44383</v>
      </c>
      <c r="B57" s="32" t="s">
        <v>18</v>
      </c>
      <c r="C57" s="32" t="s">
        <v>19</v>
      </c>
      <c r="D57" s="32" t="s">
        <v>43</v>
      </c>
      <c r="E57" s="32" t="s">
        <v>25</v>
      </c>
      <c r="F57" s="31">
        <v>15000</v>
      </c>
      <c r="G57" s="31">
        <v>1000</v>
      </c>
      <c r="H57" s="31">
        <v>0</v>
      </c>
      <c r="I57" s="31">
        <v>1000</v>
      </c>
      <c r="J57" s="31">
        <v>0</v>
      </c>
      <c r="K57" s="18">
        <v>0</v>
      </c>
      <c r="L57" s="18">
        <v>0</v>
      </c>
      <c r="M57" s="27" t="s">
        <v>29</v>
      </c>
    </row>
    <row r="58" spans="1:13" s="9" customFormat="1" ht="26.25" thickBot="1" x14ac:dyDescent="0.3">
      <c r="A58" s="15">
        <v>44383</v>
      </c>
      <c r="B58" s="32" t="s">
        <v>18</v>
      </c>
      <c r="C58" s="32" t="s">
        <v>19</v>
      </c>
      <c r="D58" s="32" t="s">
        <v>26</v>
      </c>
      <c r="E58" s="32" t="s">
        <v>27</v>
      </c>
      <c r="F58" s="31">
        <v>32590</v>
      </c>
      <c r="G58" s="31">
        <v>297</v>
      </c>
      <c r="H58" s="31">
        <v>0</v>
      </c>
      <c r="I58" s="31">
        <v>297</v>
      </c>
      <c r="J58" s="31">
        <v>0</v>
      </c>
      <c r="K58" s="18">
        <v>0</v>
      </c>
      <c r="L58" s="30">
        <v>0</v>
      </c>
      <c r="M58" s="31" t="s">
        <v>29</v>
      </c>
    </row>
    <row r="59" spans="1:13" s="9" customFormat="1" ht="13.5" thickBot="1" x14ac:dyDescent="0.3">
      <c r="A59" s="64" t="s">
        <v>15</v>
      </c>
      <c r="B59" s="65"/>
      <c r="C59" s="65"/>
      <c r="D59" s="65"/>
      <c r="E59" s="66"/>
      <c r="F59" s="1">
        <f t="shared" ref="F59:K59" si="5">SUM(F54:F58)</f>
        <v>93095</v>
      </c>
      <c r="G59" s="1">
        <f t="shared" si="5"/>
        <v>2572</v>
      </c>
      <c r="H59" s="1">
        <f t="shared" si="5"/>
        <v>0</v>
      </c>
      <c r="I59" s="1">
        <f t="shared" si="5"/>
        <v>2572</v>
      </c>
      <c r="J59" s="28">
        <f t="shared" si="5"/>
        <v>0</v>
      </c>
      <c r="K59" s="1">
        <f t="shared" si="5"/>
        <v>0</v>
      </c>
      <c r="L59" s="29"/>
      <c r="M59" s="23"/>
    </row>
    <row r="60" spans="1:13" s="9" customFormat="1" ht="13.5" customHeight="1" x14ac:dyDescent="0.25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9"/>
    </row>
    <row r="61" spans="1:13" s="9" customFormat="1" ht="13.5" customHeight="1" thickBot="1" x14ac:dyDescent="0.3">
      <c r="A61" s="88" t="s">
        <v>28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90"/>
    </row>
    <row r="62" spans="1:13" s="9" customFormat="1" ht="13.5" customHeight="1" x14ac:dyDescent="0.25">
      <c r="A62" s="10" t="s">
        <v>0</v>
      </c>
      <c r="B62" s="13" t="s">
        <v>44</v>
      </c>
      <c r="C62" s="11" t="s">
        <v>2</v>
      </c>
      <c r="D62" s="13" t="s">
        <v>3</v>
      </c>
      <c r="E62" s="13" t="s">
        <v>4</v>
      </c>
      <c r="F62" s="13" t="s">
        <v>41</v>
      </c>
      <c r="G62" s="13" t="s">
        <v>5</v>
      </c>
      <c r="H62" s="13" t="s">
        <v>9</v>
      </c>
      <c r="I62" s="13" t="s">
        <v>10</v>
      </c>
      <c r="J62" s="13" t="s">
        <v>7</v>
      </c>
      <c r="K62" s="13" t="s">
        <v>8</v>
      </c>
      <c r="L62" s="12" t="s">
        <v>6</v>
      </c>
      <c r="M62" s="14" t="s">
        <v>16</v>
      </c>
    </row>
    <row r="63" spans="1:13" s="9" customFormat="1" ht="51" x14ac:dyDescent="0.25">
      <c r="A63" s="15">
        <v>44382</v>
      </c>
      <c r="B63" s="26" t="s">
        <v>18</v>
      </c>
      <c r="C63" s="26" t="s">
        <v>19</v>
      </c>
      <c r="D63" s="26" t="s">
        <v>20</v>
      </c>
      <c r="E63" s="26" t="s">
        <v>21</v>
      </c>
      <c r="F63" s="27">
        <v>9590</v>
      </c>
      <c r="G63" s="27">
        <v>0</v>
      </c>
      <c r="H63" s="27">
        <v>0</v>
      </c>
      <c r="I63" s="27">
        <v>0</v>
      </c>
      <c r="J63" s="18">
        <v>0</v>
      </c>
      <c r="K63" s="18">
        <v>0</v>
      </c>
      <c r="L63" s="18">
        <v>0</v>
      </c>
      <c r="M63" s="27" t="s">
        <v>29</v>
      </c>
    </row>
    <row r="64" spans="1:13" s="9" customFormat="1" ht="25.5" x14ac:dyDescent="0.25">
      <c r="A64" s="15">
        <v>44382</v>
      </c>
      <c r="B64" s="26" t="s">
        <v>18</v>
      </c>
      <c r="C64" s="26" t="s">
        <v>19</v>
      </c>
      <c r="D64" s="26" t="s">
        <v>42</v>
      </c>
      <c r="E64" s="26" t="s">
        <v>22</v>
      </c>
      <c r="F64" s="27">
        <v>21850</v>
      </c>
      <c r="G64" s="27">
        <v>1058</v>
      </c>
      <c r="H64" s="27">
        <v>0</v>
      </c>
      <c r="I64" s="27">
        <v>1058</v>
      </c>
      <c r="J64" s="27">
        <v>0</v>
      </c>
      <c r="K64" s="18">
        <v>0</v>
      </c>
      <c r="L64" s="18">
        <v>0</v>
      </c>
      <c r="M64" s="27" t="s">
        <v>29</v>
      </c>
    </row>
    <row r="65" spans="1:13" s="9" customFormat="1" ht="38.25" x14ac:dyDescent="0.25">
      <c r="A65" s="15">
        <v>44382</v>
      </c>
      <c r="B65" s="26" t="s">
        <v>18</v>
      </c>
      <c r="C65" s="26" t="s">
        <v>19</v>
      </c>
      <c r="D65" s="26" t="s">
        <v>23</v>
      </c>
      <c r="E65" s="26" t="s">
        <v>24</v>
      </c>
      <c r="F65" s="27">
        <v>14065</v>
      </c>
      <c r="G65" s="27">
        <v>217</v>
      </c>
      <c r="H65" s="27">
        <v>0</v>
      </c>
      <c r="I65" s="27">
        <v>217</v>
      </c>
      <c r="J65" s="27">
        <v>0</v>
      </c>
      <c r="K65" s="18">
        <v>0</v>
      </c>
      <c r="L65" s="18">
        <v>0</v>
      </c>
      <c r="M65" s="27" t="s">
        <v>29</v>
      </c>
    </row>
    <row r="66" spans="1:13" s="9" customFormat="1" ht="25.5" x14ac:dyDescent="0.25">
      <c r="A66" s="15">
        <v>44382</v>
      </c>
      <c r="B66" s="32" t="s">
        <v>18</v>
      </c>
      <c r="C66" s="32" t="s">
        <v>19</v>
      </c>
      <c r="D66" s="32" t="s">
        <v>43</v>
      </c>
      <c r="E66" s="32" t="s">
        <v>25</v>
      </c>
      <c r="F66" s="31">
        <v>15000</v>
      </c>
      <c r="G66" s="31">
        <v>1000</v>
      </c>
      <c r="H66" s="31">
        <v>0</v>
      </c>
      <c r="I66" s="31">
        <v>1000</v>
      </c>
      <c r="J66" s="31">
        <v>0</v>
      </c>
      <c r="K66" s="18">
        <v>0</v>
      </c>
      <c r="L66" s="18">
        <v>0</v>
      </c>
      <c r="M66" s="27" t="s">
        <v>29</v>
      </c>
    </row>
    <row r="67" spans="1:13" s="9" customFormat="1" ht="26.25" thickBot="1" x14ac:dyDescent="0.3">
      <c r="A67" s="15">
        <v>44382</v>
      </c>
      <c r="B67" s="32" t="s">
        <v>18</v>
      </c>
      <c r="C67" s="32" t="s">
        <v>19</v>
      </c>
      <c r="D67" s="32" t="s">
        <v>26</v>
      </c>
      <c r="E67" s="32" t="s">
        <v>27</v>
      </c>
      <c r="F67" s="31">
        <v>32590</v>
      </c>
      <c r="G67" s="31">
        <v>297</v>
      </c>
      <c r="H67" s="31">
        <v>0</v>
      </c>
      <c r="I67" s="31">
        <v>297</v>
      </c>
      <c r="J67" s="31">
        <v>0</v>
      </c>
      <c r="K67" s="18">
        <v>0</v>
      </c>
      <c r="L67" s="30">
        <v>0</v>
      </c>
      <c r="M67" s="31" t="s">
        <v>29</v>
      </c>
    </row>
    <row r="68" spans="1:13" s="9" customFormat="1" ht="20.25" customHeight="1" thickBot="1" x14ac:dyDescent="0.3">
      <c r="A68" s="61" t="s">
        <v>15</v>
      </c>
      <c r="B68" s="62"/>
      <c r="C68" s="62"/>
      <c r="D68" s="62"/>
      <c r="E68" s="63"/>
      <c r="F68" s="1">
        <f t="shared" ref="F68:K68" si="6">SUM(F63:F67)</f>
        <v>93095</v>
      </c>
      <c r="G68" s="1">
        <f t="shared" si="6"/>
        <v>2572</v>
      </c>
      <c r="H68" s="1">
        <f t="shared" si="6"/>
        <v>0</v>
      </c>
      <c r="I68" s="1">
        <f t="shared" si="6"/>
        <v>2572</v>
      </c>
      <c r="J68" s="28">
        <f t="shared" si="6"/>
        <v>0</v>
      </c>
      <c r="K68" s="1">
        <f t="shared" si="6"/>
        <v>0</v>
      </c>
      <c r="L68" s="29"/>
      <c r="M68" s="23"/>
    </row>
    <row r="69" spans="1:13" s="9" customFormat="1" ht="13.5" customHeight="1" x14ac:dyDescent="0.25">
      <c r="A69" s="37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9"/>
    </row>
    <row r="70" spans="1:13" s="9" customFormat="1" ht="13.5" customHeight="1" thickBot="1" x14ac:dyDescent="0.3">
      <c r="A70" s="88" t="s">
        <v>28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90"/>
    </row>
    <row r="71" spans="1:13" s="9" customFormat="1" ht="13.5" customHeight="1" x14ac:dyDescent="0.25">
      <c r="A71" s="10" t="s">
        <v>0</v>
      </c>
      <c r="B71" s="13" t="s">
        <v>44</v>
      </c>
      <c r="C71" s="11" t="s">
        <v>2</v>
      </c>
      <c r="D71" s="13" t="s">
        <v>3</v>
      </c>
      <c r="E71" s="13" t="s">
        <v>4</v>
      </c>
      <c r="F71" s="13" t="s">
        <v>41</v>
      </c>
      <c r="G71" s="13" t="s">
        <v>5</v>
      </c>
      <c r="H71" s="13" t="s">
        <v>9</v>
      </c>
      <c r="I71" s="13" t="s">
        <v>10</v>
      </c>
      <c r="J71" s="13" t="s">
        <v>7</v>
      </c>
      <c r="K71" s="13" t="s">
        <v>8</v>
      </c>
      <c r="L71" s="12" t="s">
        <v>6</v>
      </c>
      <c r="M71" s="14" t="s">
        <v>16</v>
      </c>
    </row>
    <row r="72" spans="1:13" s="9" customFormat="1" ht="51" x14ac:dyDescent="0.25">
      <c r="A72" s="15">
        <v>44379</v>
      </c>
      <c r="B72" s="26" t="s">
        <v>18</v>
      </c>
      <c r="C72" s="26" t="s">
        <v>19</v>
      </c>
      <c r="D72" s="26" t="s">
        <v>20</v>
      </c>
      <c r="E72" s="26" t="s">
        <v>21</v>
      </c>
      <c r="F72" s="27">
        <v>9590</v>
      </c>
      <c r="G72" s="27">
        <v>0</v>
      </c>
      <c r="H72" s="27">
        <v>0</v>
      </c>
      <c r="I72" s="27">
        <v>0</v>
      </c>
      <c r="J72" s="18">
        <v>0</v>
      </c>
      <c r="K72" s="18">
        <v>0</v>
      </c>
      <c r="L72" s="18">
        <v>0</v>
      </c>
      <c r="M72" s="27" t="s">
        <v>29</v>
      </c>
    </row>
    <row r="73" spans="1:13" s="9" customFormat="1" ht="25.5" x14ac:dyDescent="0.25">
      <c r="A73" s="15">
        <v>44379</v>
      </c>
      <c r="B73" s="26" t="s">
        <v>18</v>
      </c>
      <c r="C73" s="26" t="s">
        <v>19</v>
      </c>
      <c r="D73" s="26" t="s">
        <v>42</v>
      </c>
      <c r="E73" s="26" t="s">
        <v>22</v>
      </c>
      <c r="F73" s="27">
        <v>21850</v>
      </c>
      <c r="G73" s="27">
        <v>1058</v>
      </c>
      <c r="H73" s="27">
        <v>0</v>
      </c>
      <c r="I73" s="27">
        <v>1058</v>
      </c>
      <c r="J73" s="27">
        <v>0</v>
      </c>
      <c r="K73" s="18">
        <v>0</v>
      </c>
      <c r="L73" s="18">
        <v>0</v>
      </c>
      <c r="M73" s="27" t="s">
        <v>29</v>
      </c>
    </row>
    <row r="74" spans="1:13" s="9" customFormat="1" ht="38.25" x14ac:dyDescent="0.25">
      <c r="A74" s="15">
        <v>44379</v>
      </c>
      <c r="B74" s="26" t="s">
        <v>18</v>
      </c>
      <c r="C74" s="26" t="s">
        <v>19</v>
      </c>
      <c r="D74" s="26" t="s">
        <v>23</v>
      </c>
      <c r="E74" s="26" t="s">
        <v>24</v>
      </c>
      <c r="F74" s="27">
        <v>14065</v>
      </c>
      <c r="G74" s="27">
        <v>217</v>
      </c>
      <c r="H74" s="27">
        <v>0</v>
      </c>
      <c r="I74" s="27">
        <v>217</v>
      </c>
      <c r="J74" s="27">
        <v>0</v>
      </c>
      <c r="K74" s="18">
        <v>0</v>
      </c>
      <c r="L74" s="18">
        <v>0</v>
      </c>
      <c r="M74" s="27" t="s">
        <v>29</v>
      </c>
    </row>
    <row r="75" spans="1:13" s="9" customFormat="1" ht="25.5" x14ac:dyDescent="0.25">
      <c r="A75" s="15">
        <v>44379</v>
      </c>
      <c r="B75" s="32" t="s">
        <v>18</v>
      </c>
      <c r="C75" s="32" t="s">
        <v>19</v>
      </c>
      <c r="D75" s="32" t="s">
        <v>43</v>
      </c>
      <c r="E75" s="32" t="s">
        <v>25</v>
      </c>
      <c r="F75" s="31">
        <v>15000</v>
      </c>
      <c r="G75" s="31">
        <v>1000</v>
      </c>
      <c r="H75" s="31">
        <v>0</v>
      </c>
      <c r="I75" s="31">
        <v>1000</v>
      </c>
      <c r="J75" s="31">
        <v>0</v>
      </c>
      <c r="K75" s="18">
        <v>0</v>
      </c>
      <c r="L75" s="18">
        <v>0</v>
      </c>
      <c r="M75" s="27" t="s">
        <v>29</v>
      </c>
    </row>
    <row r="76" spans="1:13" s="9" customFormat="1" ht="26.25" thickBot="1" x14ac:dyDescent="0.3">
      <c r="A76" s="15">
        <v>44379</v>
      </c>
      <c r="B76" s="32" t="s">
        <v>18</v>
      </c>
      <c r="C76" s="32" t="s">
        <v>19</v>
      </c>
      <c r="D76" s="32" t="s">
        <v>26</v>
      </c>
      <c r="E76" s="32" t="s">
        <v>27</v>
      </c>
      <c r="F76" s="31">
        <v>32590</v>
      </c>
      <c r="G76" s="31">
        <v>297</v>
      </c>
      <c r="H76" s="31">
        <v>0</v>
      </c>
      <c r="I76" s="31">
        <v>297</v>
      </c>
      <c r="J76" s="31">
        <v>0</v>
      </c>
      <c r="K76" s="18">
        <v>0</v>
      </c>
      <c r="L76" s="30">
        <v>0</v>
      </c>
      <c r="M76" s="31" t="s">
        <v>29</v>
      </c>
    </row>
    <row r="77" spans="1:13" s="9" customFormat="1" ht="20.25" customHeight="1" thickBot="1" x14ac:dyDescent="0.3">
      <c r="A77" s="58" t="s">
        <v>15</v>
      </c>
      <c r="B77" s="59"/>
      <c r="C77" s="59"/>
      <c r="D77" s="59"/>
      <c r="E77" s="60"/>
      <c r="F77" s="1">
        <f t="shared" ref="F77:K77" si="7">SUM(F72:F76)</f>
        <v>93095</v>
      </c>
      <c r="G77" s="1">
        <f t="shared" si="7"/>
        <v>2572</v>
      </c>
      <c r="H77" s="1">
        <f t="shared" si="7"/>
        <v>0</v>
      </c>
      <c r="I77" s="1">
        <f t="shared" si="7"/>
        <v>2572</v>
      </c>
      <c r="J77" s="28">
        <f t="shared" si="7"/>
        <v>0</v>
      </c>
      <c r="K77" s="1">
        <f t="shared" si="7"/>
        <v>0</v>
      </c>
      <c r="L77" s="29"/>
      <c r="M77" s="23"/>
    </row>
    <row r="78" spans="1:13" s="9" customFormat="1" ht="13.5" customHeight="1" x14ac:dyDescent="0.25">
      <c r="A78" s="37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9"/>
    </row>
    <row r="79" spans="1:13" s="9" customFormat="1" ht="13.5" customHeight="1" thickBot="1" x14ac:dyDescent="0.3">
      <c r="A79" s="88" t="s">
        <v>28</v>
      </c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90"/>
    </row>
    <row r="80" spans="1:13" s="9" customFormat="1" ht="13.5" customHeight="1" x14ac:dyDescent="0.25">
      <c r="A80" s="10" t="s">
        <v>0</v>
      </c>
      <c r="B80" s="13" t="s">
        <v>44</v>
      </c>
      <c r="C80" s="11" t="s">
        <v>2</v>
      </c>
      <c r="D80" s="13" t="s">
        <v>3</v>
      </c>
      <c r="E80" s="13" t="s">
        <v>4</v>
      </c>
      <c r="F80" s="13" t="s">
        <v>41</v>
      </c>
      <c r="G80" s="13" t="s">
        <v>5</v>
      </c>
      <c r="H80" s="13" t="s">
        <v>9</v>
      </c>
      <c r="I80" s="13" t="s">
        <v>10</v>
      </c>
      <c r="J80" s="13" t="s">
        <v>7</v>
      </c>
      <c r="K80" s="13" t="s">
        <v>8</v>
      </c>
      <c r="L80" s="12" t="s">
        <v>6</v>
      </c>
      <c r="M80" s="14" t="s">
        <v>16</v>
      </c>
    </row>
    <row r="81" spans="1:13" s="9" customFormat="1" ht="51" x14ac:dyDescent="0.25">
      <c r="A81" s="15">
        <v>44378</v>
      </c>
      <c r="B81" s="26" t="s">
        <v>18</v>
      </c>
      <c r="C81" s="26" t="s">
        <v>19</v>
      </c>
      <c r="D81" s="26" t="s">
        <v>20</v>
      </c>
      <c r="E81" s="26" t="s">
        <v>21</v>
      </c>
      <c r="F81" s="27">
        <v>9590</v>
      </c>
      <c r="G81" s="27">
        <v>0</v>
      </c>
      <c r="H81" s="27">
        <v>0</v>
      </c>
      <c r="I81" s="27">
        <v>0</v>
      </c>
      <c r="J81" s="18">
        <v>0</v>
      </c>
      <c r="K81" s="18">
        <v>0</v>
      </c>
      <c r="L81" s="18">
        <v>0</v>
      </c>
      <c r="M81" s="27" t="s">
        <v>29</v>
      </c>
    </row>
    <row r="82" spans="1:13" s="9" customFormat="1" ht="25.5" x14ac:dyDescent="0.25">
      <c r="A82" s="15">
        <v>44378</v>
      </c>
      <c r="B82" s="26" t="s">
        <v>18</v>
      </c>
      <c r="C82" s="26" t="s">
        <v>19</v>
      </c>
      <c r="D82" s="26" t="s">
        <v>42</v>
      </c>
      <c r="E82" s="26" t="s">
        <v>22</v>
      </c>
      <c r="F82" s="27">
        <v>21850</v>
      </c>
      <c r="G82" s="27">
        <v>1058</v>
      </c>
      <c r="H82" s="27">
        <v>0</v>
      </c>
      <c r="I82" s="27">
        <v>1058</v>
      </c>
      <c r="J82" s="27">
        <v>0</v>
      </c>
      <c r="K82" s="18">
        <v>0</v>
      </c>
      <c r="L82" s="18">
        <v>0</v>
      </c>
      <c r="M82" s="27" t="s">
        <v>29</v>
      </c>
    </row>
    <row r="83" spans="1:13" s="9" customFormat="1" ht="38.25" x14ac:dyDescent="0.25">
      <c r="A83" s="15">
        <v>44378</v>
      </c>
      <c r="B83" s="26" t="s">
        <v>18</v>
      </c>
      <c r="C83" s="26" t="s">
        <v>19</v>
      </c>
      <c r="D83" s="26" t="s">
        <v>23</v>
      </c>
      <c r="E83" s="26" t="s">
        <v>24</v>
      </c>
      <c r="F83" s="27">
        <v>14065</v>
      </c>
      <c r="G83" s="27">
        <v>217</v>
      </c>
      <c r="H83" s="27">
        <v>0</v>
      </c>
      <c r="I83" s="27">
        <v>217</v>
      </c>
      <c r="J83" s="27">
        <v>0</v>
      </c>
      <c r="K83" s="18">
        <v>0</v>
      </c>
      <c r="L83" s="18">
        <v>0</v>
      </c>
      <c r="M83" s="27" t="s">
        <v>29</v>
      </c>
    </row>
    <row r="84" spans="1:13" s="9" customFormat="1" ht="25.5" x14ac:dyDescent="0.25">
      <c r="A84" s="15">
        <v>44378</v>
      </c>
      <c r="B84" s="32" t="s">
        <v>18</v>
      </c>
      <c r="C84" s="32" t="s">
        <v>19</v>
      </c>
      <c r="D84" s="32" t="s">
        <v>43</v>
      </c>
      <c r="E84" s="32" t="s">
        <v>25</v>
      </c>
      <c r="F84" s="31">
        <v>15000</v>
      </c>
      <c r="G84" s="31">
        <v>1000</v>
      </c>
      <c r="H84" s="31">
        <v>0</v>
      </c>
      <c r="I84" s="31">
        <v>1000</v>
      </c>
      <c r="J84" s="31">
        <v>0</v>
      </c>
      <c r="K84" s="18">
        <v>0</v>
      </c>
      <c r="L84" s="18">
        <v>0</v>
      </c>
      <c r="M84" s="27" t="s">
        <v>29</v>
      </c>
    </row>
    <row r="85" spans="1:13" s="9" customFormat="1" ht="26.25" thickBot="1" x14ac:dyDescent="0.3">
      <c r="A85" s="15">
        <v>44378</v>
      </c>
      <c r="B85" s="32" t="s">
        <v>18</v>
      </c>
      <c r="C85" s="32" t="s">
        <v>19</v>
      </c>
      <c r="D85" s="32" t="s">
        <v>26</v>
      </c>
      <c r="E85" s="32" t="s">
        <v>27</v>
      </c>
      <c r="F85" s="31">
        <v>32590</v>
      </c>
      <c r="G85" s="31">
        <v>297</v>
      </c>
      <c r="H85" s="31">
        <v>0</v>
      </c>
      <c r="I85" s="31">
        <v>297</v>
      </c>
      <c r="J85" s="31">
        <v>0</v>
      </c>
      <c r="K85" s="18">
        <v>0</v>
      </c>
      <c r="L85" s="30">
        <v>0</v>
      </c>
      <c r="M85" s="31" t="s">
        <v>29</v>
      </c>
    </row>
    <row r="86" spans="1:13" s="9" customFormat="1" ht="20.25" customHeight="1" thickBot="1" x14ac:dyDescent="0.3">
      <c r="A86" s="55" t="s">
        <v>15</v>
      </c>
      <c r="B86" s="56"/>
      <c r="C86" s="56"/>
      <c r="D86" s="56"/>
      <c r="E86" s="57"/>
      <c r="F86" s="1">
        <f t="shared" ref="F86:K86" si="8">SUM(F81:F85)</f>
        <v>93095</v>
      </c>
      <c r="G86" s="1">
        <f t="shared" si="8"/>
        <v>2572</v>
      </c>
      <c r="H86" s="1">
        <f t="shared" si="8"/>
        <v>0</v>
      </c>
      <c r="I86" s="1">
        <f t="shared" si="8"/>
        <v>2572</v>
      </c>
      <c r="J86" s="28">
        <f t="shared" si="8"/>
        <v>0</v>
      </c>
      <c r="K86" s="1">
        <f t="shared" si="8"/>
        <v>0</v>
      </c>
      <c r="L86" s="29"/>
      <c r="M86" s="23"/>
    </row>
  </sheetData>
  <mergeCells count="10">
    <mergeCell ref="A5:M5"/>
    <mergeCell ref="A79:M79"/>
    <mergeCell ref="A70:M70"/>
    <mergeCell ref="A61:M61"/>
    <mergeCell ref="A52:M52"/>
    <mergeCell ref="A43:M43"/>
    <mergeCell ref="A34:M34"/>
    <mergeCell ref="A25:M25"/>
    <mergeCell ref="A16:M16"/>
    <mergeCell ref="A7:M7"/>
  </mergeCells>
  <pageMargins left="0.7" right="0.7" top="0.75" bottom="0.75" header="0.3" footer="0.3"/>
  <pageSetup orientation="landscape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opLeftCell="A2" zoomScaleNormal="100" workbookViewId="0">
      <selection activeCell="C8" sqref="C8"/>
    </sheetView>
  </sheetViews>
  <sheetFormatPr defaultRowHeight="15" x14ac:dyDescent="0.25"/>
  <cols>
    <col min="1" max="1" width="14" customWidth="1"/>
    <col min="2" max="2" width="15.42578125" customWidth="1"/>
    <col min="3" max="3" width="6.7109375" bestFit="1" customWidth="1"/>
    <col min="4" max="4" width="13.140625" customWidth="1"/>
    <col min="5" max="5" width="48.5703125" customWidth="1"/>
    <col min="6" max="6" width="26.7109375" customWidth="1"/>
    <col min="7" max="7" width="11.5703125" customWidth="1"/>
    <col min="8" max="8" width="14.28515625" customWidth="1"/>
    <col min="9" max="9" width="13.85546875" customWidth="1"/>
    <col min="10" max="10" width="13.28515625" customWidth="1"/>
    <col min="11" max="11" width="11" customWidth="1"/>
    <col min="12" max="12" width="21.85546875" customWidth="1"/>
    <col min="13" max="13" width="28.140625" customWidth="1"/>
  </cols>
  <sheetData>
    <row r="1" spans="1:13" s="9" customFormat="1" ht="12.75" x14ac:dyDescent="0.25"/>
    <row r="2" spans="1:13" s="9" customFormat="1" ht="12.75" x14ac:dyDescent="0.25"/>
    <row r="3" spans="1:13" s="9" customFormat="1" x14ac:dyDescent="0.25">
      <c r="E3" s="47"/>
    </row>
    <row r="4" spans="1:13" s="9" customFormat="1" ht="12.75" x14ac:dyDescent="0.25"/>
    <row r="5" spans="1:13" s="9" customFormat="1" ht="15.75" customHeight="1" x14ac:dyDescent="0.25">
      <c r="A5" s="94" t="s">
        <v>17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3" s="9" customFormat="1" ht="15.75" customHeight="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s="9" customFormat="1" thickBot="1" x14ac:dyDescent="0.3">
      <c r="A7" s="89" t="s">
        <v>28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</row>
    <row r="8" spans="1:13" s="9" customFormat="1" ht="71.25" x14ac:dyDescent="0.25">
      <c r="A8" s="10" t="s">
        <v>0</v>
      </c>
      <c r="B8" s="11" t="s">
        <v>1</v>
      </c>
      <c r="C8" s="11" t="s">
        <v>2</v>
      </c>
      <c r="D8" s="13" t="s">
        <v>3</v>
      </c>
      <c r="E8" s="13" t="s">
        <v>4</v>
      </c>
      <c r="F8" s="12" t="s">
        <v>47</v>
      </c>
      <c r="G8" s="13" t="s">
        <v>5</v>
      </c>
      <c r="H8" s="13" t="s">
        <v>9</v>
      </c>
      <c r="I8" s="13" t="s">
        <v>10</v>
      </c>
      <c r="J8" s="13" t="s">
        <v>7</v>
      </c>
      <c r="K8" s="13" t="s">
        <v>8</v>
      </c>
      <c r="L8" s="12" t="s">
        <v>6</v>
      </c>
      <c r="M8" s="14" t="s">
        <v>16</v>
      </c>
    </row>
    <row r="9" spans="1:13" s="9" customFormat="1" ht="39" thickBot="1" x14ac:dyDescent="0.3">
      <c r="A9" s="15">
        <v>44389</v>
      </c>
      <c r="B9" s="24" t="s">
        <v>48</v>
      </c>
      <c r="C9" s="24" t="s">
        <v>49</v>
      </c>
      <c r="D9" s="24" t="s">
        <v>50</v>
      </c>
      <c r="E9" s="19" t="s">
        <v>24</v>
      </c>
      <c r="F9" s="25">
        <v>14065</v>
      </c>
      <c r="G9" s="20">
        <v>0</v>
      </c>
      <c r="H9" s="20">
        <v>0</v>
      </c>
      <c r="I9" s="21">
        <v>0</v>
      </c>
      <c r="J9" s="21">
        <v>0</v>
      </c>
      <c r="K9" s="21">
        <v>0</v>
      </c>
      <c r="L9" s="21">
        <v>0</v>
      </c>
      <c r="M9" s="22" t="s">
        <v>29</v>
      </c>
    </row>
    <row r="10" spans="1:13" s="9" customFormat="1" ht="15.75" customHeight="1" thickBot="1" x14ac:dyDescent="0.3">
      <c r="A10" s="91" t="s">
        <v>15</v>
      </c>
      <c r="B10" s="92"/>
      <c r="C10" s="92"/>
      <c r="D10" s="92"/>
      <c r="E10" s="93"/>
      <c r="F10" s="1">
        <f t="shared" ref="F10:L10" si="0">F9</f>
        <v>14065</v>
      </c>
      <c r="G10" s="1">
        <f t="shared" si="0"/>
        <v>0</v>
      </c>
      <c r="H10" s="1">
        <f t="shared" si="0"/>
        <v>0</v>
      </c>
      <c r="I10" s="1">
        <f t="shared" si="0"/>
        <v>0</v>
      </c>
      <c r="J10" s="1">
        <f t="shared" si="0"/>
        <v>0</v>
      </c>
      <c r="K10" s="1">
        <f t="shared" si="0"/>
        <v>0</v>
      </c>
      <c r="L10" s="1">
        <f t="shared" si="0"/>
        <v>0</v>
      </c>
      <c r="M10" s="23"/>
    </row>
    <row r="11" spans="1:13" s="9" customFormat="1" ht="15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s="9" customFormat="1" ht="15.75" customHeight="1" thickBot="1" x14ac:dyDescent="0.3">
      <c r="A12" s="89" t="s">
        <v>28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</row>
    <row r="13" spans="1:13" s="9" customFormat="1" ht="71.25" x14ac:dyDescent="0.25">
      <c r="A13" s="10" t="s">
        <v>0</v>
      </c>
      <c r="B13" s="11" t="s">
        <v>1</v>
      </c>
      <c r="C13" s="11" t="s">
        <v>2</v>
      </c>
      <c r="D13" s="13" t="s">
        <v>3</v>
      </c>
      <c r="E13" s="13" t="s">
        <v>4</v>
      </c>
      <c r="F13" s="12" t="s">
        <v>47</v>
      </c>
      <c r="G13" s="13" t="s">
        <v>5</v>
      </c>
      <c r="H13" s="13" t="s">
        <v>9</v>
      </c>
      <c r="I13" s="13" t="s">
        <v>10</v>
      </c>
      <c r="J13" s="13" t="s">
        <v>7</v>
      </c>
      <c r="K13" s="13" t="s">
        <v>8</v>
      </c>
      <c r="L13" s="12" t="s">
        <v>6</v>
      </c>
      <c r="M13" s="14" t="s">
        <v>16</v>
      </c>
    </row>
    <row r="14" spans="1:13" s="9" customFormat="1" ht="39" thickBot="1" x14ac:dyDescent="0.3">
      <c r="A14" s="15">
        <v>44386</v>
      </c>
      <c r="B14" s="24" t="s">
        <v>48</v>
      </c>
      <c r="C14" s="24" t="s">
        <v>49</v>
      </c>
      <c r="D14" s="24" t="s">
        <v>50</v>
      </c>
      <c r="E14" s="19" t="s">
        <v>24</v>
      </c>
      <c r="F14" s="25">
        <v>14065</v>
      </c>
      <c r="G14" s="20">
        <v>0</v>
      </c>
      <c r="H14" s="20">
        <v>0</v>
      </c>
      <c r="I14" s="21">
        <v>0</v>
      </c>
      <c r="J14" s="21">
        <v>0</v>
      </c>
      <c r="K14" s="21">
        <v>0</v>
      </c>
      <c r="L14" s="21">
        <v>0</v>
      </c>
      <c r="M14" s="22" t="s">
        <v>29</v>
      </c>
    </row>
    <row r="15" spans="1:13" s="9" customFormat="1" ht="13.5" thickBot="1" x14ac:dyDescent="0.3">
      <c r="A15" s="91" t="s">
        <v>15</v>
      </c>
      <c r="B15" s="92"/>
      <c r="C15" s="92"/>
      <c r="D15" s="92"/>
      <c r="E15" s="93"/>
      <c r="F15" s="1">
        <f t="shared" ref="F15:L15" si="1">F14</f>
        <v>14065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0</v>
      </c>
      <c r="K15" s="1">
        <f t="shared" si="1"/>
        <v>0</v>
      </c>
      <c r="L15" s="1">
        <f t="shared" si="1"/>
        <v>0</v>
      </c>
      <c r="M15" s="23"/>
    </row>
    <row r="16" spans="1:13" s="9" customFormat="1" ht="14.25" x14ac:dyDescent="0.2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1:13" s="9" customFormat="1" ht="15.75" customHeight="1" thickBot="1" x14ac:dyDescent="0.3">
      <c r="A17" s="89" t="s">
        <v>28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</row>
    <row r="18" spans="1:13" s="9" customFormat="1" ht="71.25" x14ac:dyDescent="0.25">
      <c r="A18" s="10" t="s">
        <v>0</v>
      </c>
      <c r="B18" s="11" t="s">
        <v>1</v>
      </c>
      <c r="C18" s="11" t="s">
        <v>2</v>
      </c>
      <c r="D18" s="13" t="s">
        <v>3</v>
      </c>
      <c r="E18" s="13" t="s">
        <v>4</v>
      </c>
      <c r="F18" s="12" t="s">
        <v>47</v>
      </c>
      <c r="G18" s="13" t="s">
        <v>5</v>
      </c>
      <c r="H18" s="13" t="s">
        <v>9</v>
      </c>
      <c r="I18" s="13" t="s">
        <v>10</v>
      </c>
      <c r="J18" s="13" t="s">
        <v>7</v>
      </c>
      <c r="K18" s="13" t="s">
        <v>8</v>
      </c>
      <c r="L18" s="12" t="s">
        <v>6</v>
      </c>
      <c r="M18" s="14" t="s">
        <v>16</v>
      </c>
    </row>
    <row r="19" spans="1:13" s="9" customFormat="1" ht="39" thickBot="1" x14ac:dyDescent="0.3">
      <c r="A19" s="15">
        <v>44385</v>
      </c>
      <c r="B19" s="24" t="s">
        <v>48</v>
      </c>
      <c r="C19" s="24" t="s">
        <v>49</v>
      </c>
      <c r="D19" s="24" t="s">
        <v>50</v>
      </c>
      <c r="E19" s="19" t="s">
        <v>24</v>
      </c>
      <c r="F19" s="25">
        <v>14065</v>
      </c>
      <c r="G19" s="20">
        <v>0</v>
      </c>
      <c r="H19" s="20">
        <v>0</v>
      </c>
      <c r="I19" s="21">
        <v>0</v>
      </c>
      <c r="J19" s="21">
        <v>0</v>
      </c>
      <c r="K19" s="21">
        <v>0</v>
      </c>
      <c r="L19" s="21">
        <v>0</v>
      </c>
      <c r="M19" s="22" t="s">
        <v>29</v>
      </c>
    </row>
    <row r="20" spans="1:13" s="9" customFormat="1" ht="13.5" thickBot="1" x14ac:dyDescent="0.3">
      <c r="A20" s="91" t="s">
        <v>15</v>
      </c>
      <c r="B20" s="92"/>
      <c r="C20" s="92"/>
      <c r="D20" s="92"/>
      <c r="E20" s="93"/>
      <c r="F20" s="1">
        <f t="shared" ref="F20:L20" si="2">F19</f>
        <v>14065</v>
      </c>
      <c r="G20" s="1">
        <f t="shared" si="2"/>
        <v>0</v>
      </c>
      <c r="H20" s="1">
        <f t="shared" si="2"/>
        <v>0</v>
      </c>
      <c r="I20" s="1">
        <f t="shared" si="2"/>
        <v>0</v>
      </c>
      <c r="J20" s="1">
        <f t="shared" si="2"/>
        <v>0</v>
      </c>
      <c r="K20" s="1">
        <f t="shared" si="2"/>
        <v>0</v>
      </c>
      <c r="L20" s="1">
        <f t="shared" si="2"/>
        <v>0</v>
      </c>
      <c r="M20" s="23"/>
    </row>
    <row r="21" spans="1:13" s="9" customFormat="1" ht="14.25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13" s="9" customFormat="1" thickBot="1" x14ac:dyDescent="0.3">
      <c r="A22" s="89" t="s">
        <v>28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</row>
    <row r="23" spans="1:13" s="9" customFormat="1" ht="71.25" x14ac:dyDescent="0.25">
      <c r="A23" s="10" t="s">
        <v>0</v>
      </c>
      <c r="B23" s="11" t="s">
        <v>1</v>
      </c>
      <c r="C23" s="11" t="s">
        <v>2</v>
      </c>
      <c r="D23" s="13" t="s">
        <v>3</v>
      </c>
      <c r="E23" s="13" t="s">
        <v>4</v>
      </c>
      <c r="F23" s="12" t="s">
        <v>47</v>
      </c>
      <c r="G23" s="13" t="s">
        <v>5</v>
      </c>
      <c r="H23" s="13" t="s">
        <v>9</v>
      </c>
      <c r="I23" s="13" t="s">
        <v>10</v>
      </c>
      <c r="J23" s="13" t="s">
        <v>7</v>
      </c>
      <c r="K23" s="13" t="s">
        <v>8</v>
      </c>
      <c r="L23" s="12" t="s">
        <v>6</v>
      </c>
      <c r="M23" s="14" t="s">
        <v>16</v>
      </c>
    </row>
    <row r="24" spans="1:13" s="9" customFormat="1" ht="39" thickBot="1" x14ac:dyDescent="0.3">
      <c r="A24" s="15">
        <v>44384</v>
      </c>
      <c r="B24" s="24" t="s">
        <v>48</v>
      </c>
      <c r="C24" s="24" t="s">
        <v>49</v>
      </c>
      <c r="D24" s="24" t="s">
        <v>50</v>
      </c>
      <c r="E24" s="19" t="s">
        <v>24</v>
      </c>
      <c r="F24" s="25">
        <v>14065</v>
      </c>
      <c r="G24" s="20">
        <v>0</v>
      </c>
      <c r="H24" s="20">
        <v>0</v>
      </c>
      <c r="I24" s="21">
        <v>0</v>
      </c>
      <c r="J24" s="21">
        <v>0</v>
      </c>
      <c r="K24" s="21">
        <v>0</v>
      </c>
      <c r="L24" s="21">
        <v>0</v>
      </c>
      <c r="M24" s="22" t="s">
        <v>29</v>
      </c>
    </row>
    <row r="25" spans="1:13" s="9" customFormat="1" ht="13.5" thickBot="1" x14ac:dyDescent="0.3">
      <c r="A25" s="91" t="s">
        <v>15</v>
      </c>
      <c r="B25" s="92"/>
      <c r="C25" s="92"/>
      <c r="D25" s="92"/>
      <c r="E25" s="93"/>
      <c r="F25" s="1">
        <f t="shared" ref="F25:L25" si="3">F24</f>
        <v>14065</v>
      </c>
      <c r="G25" s="1">
        <f t="shared" si="3"/>
        <v>0</v>
      </c>
      <c r="H25" s="1">
        <f t="shared" si="3"/>
        <v>0</v>
      </c>
      <c r="I25" s="1">
        <f t="shared" si="3"/>
        <v>0</v>
      </c>
      <c r="J25" s="1">
        <f t="shared" si="3"/>
        <v>0</v>
      </c>
      <c r="K25" s="1">
        <f t="shared" si="3"/>
        <v>0</v>
      </c>
      <c r="L25" s="1">
        <f t="shared" si="3"/>
        <v>0</v>
      </c>
      <c r="M25" s="23"/>
    </row>
    <row r="26" spans="1:13" s="9" customFormat="1" ht="14.25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3" s="9" customFormat="1" thickBot="1" x14ac:dyDescent="0.3">
      <c r="A27" s="89" t="s">
        <v>28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</row>
    <row r="28" spans="1:13" s="9" customFormat="1" ht="71.25" x14ac:dyDescent="0.25">
      <c r="A28" s="10" t="s">
        <v>0</v>
      </c>
      <c r="B28" s="11" t="s">
        <v>1</v>
      </c>
      <c r="C28" s="11" t="s">
        <v>2</v>
      </c>
      <c r="D28" s="13" t="s">
        <v>3</v>
      </c>
      <c r="E28" s="13" t="s">
        <v>4</v>
      </c>
      <c r="F28" s="12" t="s">
        <v>47</v>
      </c>
      <c r="G28" s="13" t="s">
        <v>5</v>
      </c>
      <c r="H28" s="13" t="s">
        <v>9</v>
      </c>
      <c r="I28" s="13" t="s">
        <v>10</v>
      </c>
      <c r="J28" s="13" t="s">
        <v>7</v>
      </c>
      <c r="K28" s="13" t="s">
        <v>8</v>
      </c>
      <c r="L28" s="12" t="s">
        <v>6</v>
      </c>
      <c r="M28" s="14" t="s">
        <v>16</v>
      </c>
    </row>
    <row r="29" spans="1:13" s="9" customFormat="1" ht="15.75" customHeight="1" thickBot="1" x14ac:dyDescent="0.3">
      <c r="A29" s="15">
        <v>44383</v>
      </c>
      <c r="B29" s="24" t="s">
        <v>48</v>
      </c>
      <c r="C29" s="24" t="s">
        <v>49</v>
      </c>
      <c r="D29" s="24" t="s">
        <v>50</v>
      </c>
      <c r="E29" s="19" t="s">
        <v>24</v>
      </c>
      <c r="F29" s="25">
        <v>14065</v>
      </c>
      <c r="G29" s="20">
        <v>0</v>
      </c>
      <c r="H29" s="20">
        <v>0</v>
      </c>
      <c r="I29" s="21">
        <v>0</v>
      </c>
      <c r="J29" s="21">
        <v>0</v>
      </c>
      <c r="K29" s="21">
        <v>0</v>
      </c>
      <c r="L29" s="21">
        <v>0</v>
      </c>
      <c r="M29" s="22" t="s">
        <v>29</v>
      </c>
    </row>
    <row r="30" spans="1:13" s="9" customFormat="1" ht="13.5" thickBot="1" x14ac:dyDescent="0.3">
      <c r="A30" s="91" t="s">
        <v>15</v>
      </c>
      <c r="B30" s="92"/>
      <c r="C30" s="92"/>
      <c r="D30" s="92"/>
      <c r="E30" s="93"/>
      <c r="F30" s="1">
        <f t="shared" ref="F30:L30" si="4">F29</f>
        <v>14065</v>
      </c>
      <c r="G30" s="1">
        <f t="shared" si="4"/>
        <v>0</v>
      </c>
      <c r="H30" s="1">
        <f t="shared" si="4"/>
        <v>0</v>
      </c>
      <c r="I30" s="1">
        <f t="shared" si="4"/>
        <v>0</v>
      </c>
      <c r="J30" s="1">
        <f t="shared" si="4"/>
        <v>0</v>
      </c>
      <c r="K30" s="1">
        <f t="shared" si="4"/>
        <v>0</v>
      </c>
      <c r="L30" s="1">
        <f t="shared" si="4"/>
        <v>0</v>
      </c>
      <c r="M30" s="23"/>
    </row>
    <row r="31" spans="1:13" s="9" customFormat="1" ht="14.2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 s="9" customFormat="1" thickBot="1" x14ac:dyDescent="0.3">
      <c r="A32" s="89" t="s">
        <v>28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</row>
    <row r="33" spans="1:13" s="9" customFormat="1" ht="71.25" x14ac:dyDescent="0.25">
      <c r="A33" s="10" t="s">
        <v>0</v>
      </c>
      <c r="B33" s="11" t="s">
        <v>1</v>
      </c>
      <c r="C33" s="11" t="s">
        <v>2</v>
      </c>
      <c r="D33" s="13" t="s">
        <v>3</v>
      </c>
      <c r="E33" s="13" t="s">
        <v>4</v>
      </c>
      <c r="F33" s="12" t="s">
        <v>47</v>
      </c>
      <c r="G33" s="13" t="s">
        <v>5</v>
      </c>
      <c r="H33" s="13" t="s">
        <v>9</v>
      </c>
      <c r="I33" s="13" t="s">
        <v>10</v>
      </c>
      <c r="J33" s="13" t="s">
        <v>7</v>
      </c>
      <c r="K33" s="13" t="s">
        <v>8</v>
      </c>
      <c r="L33" s="12" t="s">
        <v>6</v>
      </c>
      <c r="M33" s="14" t="s">
        <v>16</v>
      </c>
    </row>
    <row r="34" spans="1:13" s="9" customFormat="1" ht="15.75" customHeight="1" thickBot="1" x14ac:dyDescent="0.3">
      <c r="A34" s="15">
        <v>44382</v>
      </c>
      <c r="B34" s="24" t="s">
        <v>48</v>
      </c>
      <c r="C34" s="24" t="s">
        <v>49</v>
      </c>
      <c r="D34" s="24" t="s">
        <v>50</v>
      </c>
      <c r="E34" s="19" t="s">
        <v>24</v>
      </c>
      <c r="F34" s="25">
        <v>14065</v>
      </c>
      <c r="G34" s="20">
        <v>0</v>
      </c>
      <c r="H34" s="20">
        <v>0</v>
      </c>
      <c r="I34" s="21">
        <v>0</v>
      </c>
      <c r="J34" s="21">
        <v>0</v>
      </c>
      <c r="K34" s="21">
        <v>0</v>
      </c>
      <c r="L34" s="21">
        <v>0</v>
      </c>
      <c r="M34" s="22" t="s">
        <v>29</v>
      </c>
    </row>
    <row r="35" spans="1:13" s="9" customFormat="1" ht="13.5" thickBot="1" x14ac:dyDescent="0.3">
      <c r="A35" s="91" t="s">
        <v>15</v>
      </c>
      <c r="B35" s="92"/>
      <c r="C35" s="92"/>
      <c r="D35" s="92"/>
      <c r="E35" s="93"/>
      <c r="F35" s="1">
        <f t="shared" ref="F35:L35" si="5">F34</f>
        <v>14065</v>
      </c>
      <c r="G35" s="1">
        <f t="shared" si="5"/>
        <v>0</v>
      </c>
      <c r="H35" s="1">
        <f t="shared" si="5"/>
        <v>0</v>
      </c>
      <c r="I35" s="1">
        <f t="shared" si="5"/>
        <v>0</v>
      </c>
      <c r="J35" s="1">
        <f t="shared" si="5"/>
        <v>0</v>
      </c>
      <c r="K35" s="1">
        <f t="shared" si="5"/>
        <v>0</v>
      </c>
      <c r="L35" s="1">
        <f t="shared" si="5"/>
        <v>0</v>
      </c>
      <c r="M35" s="23"/>
    </row>
    <row r="36" spans="1:13" s="9" customFormat="1" ht="14.25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1:13" s="9" customFormat="1" thickBot="1" x14ac:dyDescent="0.3">
      <c r="A37" s="89" t="s">
        <v>28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</row>
    <row r="38" spans="1:13" s="9" customFormat="1" ht="71.25" x14ac:dyDescent="0.25">
      <c r="A38" s="10" t="s">
        <v>0</v>
      </c>
      <c r="B38" s="11" t="s">
        <v>1</v>
      </c>
      <c r="C38" s="11" t="s">
        <v>2</v>
      </c>
      <c r="D38" s="13" t="s">
        <v>3</v>
      </c>
      <c r="E38" s="13" t="s">
        <v>4</v>
      </c>
      <c r="F38" s="12" t="s">
        <v>47</v>
      </c>
      <c r="G38" s="13" t="s">
        <v>5</v>
      </c>
      <c r="H38" s="13" t="s">
        <v>9</v>
      </c>
      <c r="I38" s="13" t="s">
        <v>10</v>
      </c>
      <c r="J38" s="13" t="s">
        <v>7</v>
      </c>
      <c r="K38" s="13" t="s">
        <v>8</v>
      </c>
      <c r="L38" s="12" t="s">
        <v>6</v>
      </c>
      <c r="M38" s="14" t="s">
        <v>16</v>
      </c>
    </row>
    <row r="39" spans="1:13" ht="39" thickBot="1" x14ac:dyDescent="0.3">
      <c r="A39" s="15">
        <v>44379</v>
      </c>
      <c r="B39" s="24" t="s">
        <v>48</v>
      </c>
      <c r="C39" s="24" t="s">
        <v>49</v>
      </c>
      <c r="D39" s="24" t="s">
        <v>50</v>
      </c>
      <c r="E39" s="19" t="s">
        <v>24</v>
      </c>
      <c r="F39" s="25">
        <v>14065</v>
      </c>
      <c r="G39" s="20">
        <v>0</v>
      </c>
      <c r="H39" s="20">
        <v>0</v>
      </c>
      <c r="I39" s="21">
        <v>0</v>
      </c>
      <c r="J39" s="21">
        <v>0</v>
      </c>
      <c r="K39" s="21">
        <v>0</v>
      </c>
      <c r="L39" s="21">
        <v>0</v>
      </c>
      <c r="M39" s="22" t="s">
        <v>29</v>
      </c>
    </row>
    <row r="40" spans="1:13" ht="15.75" thickBot="1" x14ac:dyDescent="0.3">
      <c r="A40" s="91" t="s">
        <v>15</v>
      </c>
      <c r="B40" s="92"/>
      <c r="C40" s="92"/>
      <c r="D40" s="92"/>
      <c r="E40" s="93"/>
      <c r="F40" s="1">
        <f t="shared" ref="F40:L40" si="6">F39</f>
        <v>14065</v>
      </c>
      <c r="G40" s="1">
        <f t="shared" si="6"/>
        <v>0</v>
      </c>
      <c r="H40" s="1">
        <f t="shared" si="6"/>
        <v>0</v>
      </c>
      <c r="I40" s="1">
        <f t="shared" si="6"/>
        <v>0</v>
      </c>
      <c r="J40" s="1">
        <f t="shared" si="6"/>
        <v>0</v>
      </c>
      <c r="K40" s="1">
        <f t="shared" si="6"/>
        <v>0</v>
      </c>
      <c r="L40" s="1">
        <f t="shared" si="6"/>
        <v>0</v>
      </c>
      <c r="M40" s="23"/>
    </row>
    <row r="41" spans="1:13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13" ht="15.75" thickBot="1" x14ac:dyDescent="0.3">
      <c r="A42" s="89" t="s">
        <v>28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</row>
    <row r="43" spans="1:13" ht="71.25" x14ac:dyDescent="0.25">
      <c r="A43" s="10" t="s">
        <v>0</v>
      </c>
      <c r="B43" s="11" t="s">
        <v>1</v>
      </c>
      <c r="C43" s="11" t="s">
        <v>2</v>
      </c>
      <c r="D43" s="13" t="s">
        <v>3</v>
      </c>
      <c r="E43" s="13" t="s">
        <v>4</v>
      </c>
      <c r="F43" s="12" t="s">
        <v>47</v>
      </c>
      <c r="G43" s="13" t="s">
        <v>5</v>
      </c>
      <c r="H43" s="13" t="s">
        <v>9</v>
      </c>
      <c r="I43" s="13" t="s">
        <v>10</v>
      </c>
      <c r="J43" s="13" t="s">
        <v>7</v>
      </c>
      <c r="K43" s="13" t="s">
        <v>8</v>
      </c>
      <c r="L43" s="12" t="s">
        <v>6</v>
      </c>
      <c r="M43" s="14" t="s">
        <v>16</v>
      </c>
    </row>
    <row r="44" spans="1:13" ht="39" thickBot="1" x14ac:dyDescent="0.3">
      <c r="A44" s="15">
        <v>44378</v>
      </c>
      <c r="B44" s="24" t="s">
        <v>48</v>
      </c>
      <c r="C44" s="24" t="s">
        <v>49</v>
      </c>
      <c r="D44" s="24" t="s">
        <v>50</v>
      </c>
      <c r="E44" s="19" t="s">
        <v>24</v>
      </c>
      <c r="F44" s="25">
        <v>14065</v>
      </c>
      <c r="G44" s="20">
        <v>0</v>
      </c>
      <c r="H44" s="20">
        <v>0</v>
      </c>
      <c r="I44" s="21">
        <v>0</v>
      </c>
      <c r="J44" s="21">
        <v>0</v>
      </c>
      <c r="K44" s="21">
        <v>0</v>
      </c>
      <c r="L44" s="21">
        <v>0</v>
      </c>
      <c r="M44" s="22" t="s">
        <v>29</v>
      </c>
    </row>
    <row r="45" spans="1:13" ht="15.75" thickBot="1" x14ac:dyDescent="0.3">
      <c r="A45" s="91" t="s">
        <v>15</v>
      </c>
      <c r="B45" s="92"/>
      <c r="C45" s="92"/>
      <c r="D45" s="92"/>
      <c r="E45" s="93"/>
      <c r="F45" s="1">
        <f t="shared" ref="F45:L45" si="7">F44</f>
        <v>14065</v>
      </c>
      <c r="G45" s="1">
        <f t="shared" si="7"/>
        <v>0</v>
      </c>
      <c r="H45" s="1">
        <f t="shared" si="7"/>
        <v>0</v>
      </c>
      <c r="I45" s="1">
        <f t="shared" si="7"/>
        <v>0</v>
      </c>
      <c r="J45" s="1">
        <f t="shared" si="7"/>
        <v>0</v>
      </c>
      <c r="K45" s="1">
        <f t="shared" si="7"/>
        <v>0</v>
      </c>
      <c r="L45" s="1">
        <f t="shared" si="7"/>
        <v>0</v>
      </c>
      <c r="M45" s="23"/>
    </row>
    <row r="46" spans="1:13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</row>
  </sheetData>
  <mergeCells count="17">
    <mergeCell ref="A10:E10"/>
    <mergeCell ref="A42:M42"/>
    <mergeCell ref="A45:E45"/>
    <mergeCell ref="A5:M5"/>
    <mergeCell ref="A37:M37"/>
    <mergeCell ref="A40:E40"/>
    <mergeCell ref="A32:M32"/>
    <mergeCell ref="A35:E35"/>
    <mergeCell ref="A27:M27"/>
    <mergeCell ref="A30:E30"/>
    <mergeCell ref="A22:M22"/>
    <mergeCell ref="A25:E25"/>
    <mergeCell ref="A17:M17"/>
    <mergeCell ref="A20:E20"/>
    <mergeCell ref="A12:M12"/>
    <mergeCell ref="A15:E15"/>
    <mergeCell ref="A7:M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zoomScaleNormal="100" workbookViewId="0">
      <selection activeCell="A7" sqref="A7"/>
    </sheetView>
  </sheetViews>
  <sheetFormatPr defaultRowHeight="15" x14ac:dyDescent="0.25"/>
  <cols>
    <col min="1" max="1" width="16.7109375" customWidth="1"/>
    <col min="2" max="2" width="26.85546875" customWidth="1"/>
    <col min="3" max="3" width="13" customWidth="1"/>
    <col min="4" max="4" width="17.28515625" customWidth="1"/>
    <col min="5" max="5" width="33.8554687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6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4"/>
    </row>
    <row r="3" spans="1:16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6" ht="15.75" thickBot="1" x14ac:dyDescent="0.3">
      <c r="A4" s="85" t="s">
        <v>30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7"/>
    </row>
    <row r="5" spans="1:16" s="43" customFormat="1" ht="15.75" thickBot="1" x14ac:dyDescent="0.3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</row>
    <row r="6" spans="1:16" s="43" customFormat="1" ht="29.25" thickBot="1" x14ac:dyDescent="0.3">
      <c r="A6" s="6" t="s">
        <v>31</v>
      </c>
      <c r="B6" s="7" t="s">
        <v>1</v>
      </c>
      <c r="C6" s="7" t="s">
        <v>2</v>
      </c>
      <c r="D6" s="7" t="s">
        <v>32</v>
      </c>
      <c r="E6" s="34" t="s">
        <v>33</v>
      </c>
      <c r="F6" s="95" t="s">
        <v>34</v>
      </c>
      <c r="G6" s="96"/>
      <c r="H6" s="96"/>
      <c r="I6" s="96"/>
      <c r="J6" s="96"/>
      <c r="K6" s="96"/>
      <c r="L6" s="96"/>
      <c r="M6" s="97"/>
    </row>
    <row r="7" spans="1:16" s="5" customFormat="1" ht="28.5" x14ac:dyDescent="0.25">
      <c r="A7" s="15">
        <v>44389</v>
      </c>
      <c r="B7" s="35" t="s">
        <v>35</v>
      </c>
      <c r="C7" s="98" t="s">
        <v>36</v>
      </c>
      <c r="D7" s="98" t="s">
        <v>37</v>
      </c>
      <c r="E7" s="101" t="s">
        <v>38</v>
      </c>
      <c r="F7" s="104">
        <v>758</v>
      </c>
      <c r="G7" s="105"/>
      <c r="H7" s="105"/>
      <c r="I7" s="105"/>
      <c r="J7" s="105"/>
      <c r="K7" s="105"/>
      <c r="L7" s="105"/>
      <c r="M7" s="106"/>
    </row>
    <row r="8" spans="1:16" s="5" customFormat="1" ht="28.5" x14ac:dyDescent="0.25">
      <c r="A8" s="15">
        <v>44389</v>
      </c>
      <c r="B8" s="36" t="s">
        <v>39</v>
      </c>
      <c r="C8" s="99"/>
      <c r="D8" s="99"/>
      <c r="E8" s="102"/>
      <c r="F8" s="107">
        <v>1003</v>
      </c>
      <c r="G8" s="108"/>
      <c r="H8" s="108"/>
      <c r="I8" s="108"/>
      <c r="J8" s="108"/>
      <c r="K8" s="108"/>
      <c r="L8" s="108"/>
      <c r="M8" s="109"/>
    </row>
    <row r="9" spans="1:16" s="5" customFormat="1" ht="29.25" thickBot="1" x14ac:dyDescent="0.3">
      <c r="A9" s="15">
        <v>44389</v>
      </c>
      <c r="B9" s="36" t="s">
        <v>40</v>
      </c>
      <c r="C9" s="100"/>
      <c r="D9" s="100"/>
      <c r="E9" s="103"/>
      <c r="F9" s="110">
        <f>465-248</f>
        <v>217</v>
      </c>
      <c r="G9" s="111"/>
      <c r="H9" s="111"/>
      <c r="I9" s="111"/>
      <c r="J9" s="111"/>
      <c r="K9" s="111"/>
      <c r="L9" s="111"/>
      <c r="M9" s="112"/>
    </row>
    <row r="10" spans="1:16" s="5" customFormat="1" ht="15.75" thickBot="1" x14ac:dyDescent="0.3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</row>
    <row r="11" spans="1:16" s="43" customFormat="1" ht="29.25" thickBot="1" x14ac:dyDescent="0.3">
      <c r="A11" s="6" t="s">
        <v>31</v>
      </c>
      <c r="B11" s="7" t="s">
        <v>1</v>
      </c>
      <c r="C11" s="7" t="s">
        <v>2</v>
      </c>
      <c r="D11" s="7" t="s">
        <v>32</v>
      </c>
      <c r="E11" s="34" t="s">
        <v>33</v>
      </c>
      <c r="F11" s="95" t="s">
        <v>34</v>
      </c>
      <c r="G11" s="96"/>
      <c r="H11" s="96"/>
      <c r="I11" s="96"/>
      <c r="J11" s="96"/>
      <c r="K11" s="96"/>
      <c r="L11" s="96"/>
      <c r="M11" s="97"/>
    </row>
    <row r="12" spans="1:16" s="43" customFormat="1" ht="28.5" x14ac:dyDescent="0.25">
      <c r="A12" s="15">
        <v>44386</v>
      </c>
      <c r="B12" s="35" t="s">
        <v>35</v>
      </c>
      <c r="C12" s="98" t="s">
        <v>36</v>
      </c>
      <c r="D12" s="98" t="s">
        <v>37</v>
      </c>
      <c r="E12" s="101" t="s">
        <v>38</v>
      </c>
      <c r="F12" s="104">
        <v>758</v>
      </c>
      <c r="G12" s="105"/>
      <c r="H12" s="105"/>
      <c r="I12" s="105"/>
      <c r="J12" s="105"/>
      <c r="K12" s="105"/>
      <c r="L12" s="105"/>
      <c r="M12" s="106"/>
    </row>
    <row r="13" spans="1:16" s="5" customFormat="1" ht="28.5" x14ac:dyDescent="0.25">
      <c r="A13" s="15">
        <v>44386</v>
      </c>
      <c r="B13" s="36" t="s">
        <v>39</v>
      </c>
      <c r="C13" s="99"/>
      <c r="D13" s="99"/>
      <c r="E13" s="102"/>
      <c r="F13" s="107">
        <v>1003</v>
      </c>
      <c r="G13" s="108"/>
      <c r="H13" s="108"/>
      <c r="I13" s="108"/>
      <c r="J13" s="108"/>
      <c r="K13" s="108"/>
      <c r="L13" s="108"/>
      <c r="M13" s="109"/>
    </row>
    <row r="14" spans="1:16" s="5" customFormat="1" ht="29.25" thickBot="1" x14ac:dyDescent="0.3">
      <c r="A14" s="15">
        <v>44386</v>
      </c>
      <c r="B14" s="36" t="s">
        <v>40</v>
      </c>
      <c r="C14" s="100"/>
      <c r="D14" s="100"/>
      <c r="E14" s="103"/>
      <c r="F14" s="110">
        <f>465-248</f>
        <v>217</v>
      </c>
      <c r="G14" s="111"/>
      <c r="H14" s="111"/>
      <c r="I14" s="111"/>
      <c r="J14" s="111"/>
      <c r="K14" s="111"/>
      <c r="L14" s="111"/>
      <c r="M14" s="112"/>
    </row>
    <row r="15" spans="1:16" s="5" customFormat="1" ht="15.75" thickBot="1" x14ac:dyDescent="0.3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/>
    </row>
    <row r="16" spans="1:16" s="5" customFormat="1" ht="29.25" thickBot="1" x14ac:dyDescent="0.3">
      <c r="A16" s="6" t="s">
        <v>31</v>
      </c>
      <c r="B16" s="7" t="s">
        <v>1</v>
      </c>
      <c r="C16" s="7" t="s">
        <v>2</v>
      </c>
      <c r="D16" s="7" t="s">
        <v>32</v>
      </c>
      <c r="E16" s="34" t="s">
        <v>33</v>
      </c>
      <c r="F16" s="95" t="s">
        <v>34</v>
      </c>
      <c r="G16" s="96"/>
      <c r="H16" s="96"/>
      <c r="I16" s="96"/>
      <c r="J16" s="96"/>
      <c r="K16" s="96"/>
      <c r="L16" s="96"/>
      <c r="M16" s="97"/>
    </row>
    <row r="17" spans="1:13" s="43" customFormat="1" ht="28.5" x14ac:dyDescent="0.25">
      <c r="A17" s="15">
        <v>44385</v>
      </c>
      <c r="B17" s="35" t="s">
        <v>35</v>
      </c>
      <c r="C17" s="98" t="s">
        <v>36</v>
      </c>
      <c r="D17" s="98" t="s">
        <v>37</v>
      </c>
      <c r="E17" s="101" t="s">
        <v>38</v>
      </c>
      <c r="F17" s="104">
        <v>758</v>
      </c>
      <c r="G17" s="105"/>
      <c r="H17" s="105"/>
      <c r="I17" s="105"/>
      <c r="J17" s="105"/>
      <c r="K17" s="105"/>
      <c r="L17" s="105"/>
      <c r="M17" s="106"/>
    </row>
    <row r="18" spans="1:13" s="5" customFormat="1" ht="28.5" x14ac:dyDescent="0.25">
      <c r="A18" s="15">
        <v>44385</v>
      </c>
      <c r="B18" s="36" t="s">
        <v>39</v>
      </c>
      <c r="C18" s="99"/>
      <c r="D18" s="99"/>
      <c r="E18" s="102"/>
      <c r="F18" s="107">
        <v>1003</v>
      </c>
      <c r="G18" s="108"/>
      <c r="H18" s="108"/>
      <c r="I18" s="108"/>
      <c r="J18" s="108"/>
      <c r="K18" s="108"/>
      <c r="L18" s="108"/>
      <c r="M18" s="109"/>
    </row>
    <row r="19" spans="1:13" s="5" customFormat="1" ht="29.25" thickBot="1" x14ac:dyDescent="0.3">
      <c r="A19" s="15">
        <v>44385</v>
      </c>
      <c r="B19" s="36" t="s">
        <v>40</v>
      </c>
      <c r="C19" s="100"/>
      <c r="D19" s="100"/>
      <c r="E19" s="103"/>
      <c r="F19" s="110">
        <f>465-248</f>
        <v>217</v>
      </c>
      <c r="G19" s="111"/>
      <c r="H19" s="111"/>
      <c r="I19" s="111"/>
      <c r="J19" s="111"/>
      <c r="K19" s="111"/>
      <c r="L19" s="111"/>
      <c r="M19" s="112"/>
    </row>
    <row r="20" spans="1:13" s="5" customFormat="1" ht="15.75" thickBot="1" x14ac:dyDescent="0.3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</row>
    <row r="21" spans="1:13" s="5" customFormat="1" ht="29.25" thickBot="1" x14ac:dyDescent="0.3">
      <c r="A21" s="6" t="s">
        <v>31</v>
      </c>
      <c r="B21" s="7" t="s">
        <v>1</v>
      </c>
      <c r="C21" s="7" t="s">
        <v>2</v>
      </c>
      <c r="D21" s="7" t="s">
        <v>32</v>
      </c>
      <c r="E21" s="34" t="s">
        <v>33</v>
      </c>
      <c r="F21" s="95" t="s">
        <v>34</v>
      </c>
      <c r="G21" s="96"/>
      <c r="H21" s="96"/>
      <c r="I21" s="96"/>
      <c r="J21" s="96"/>
      <c r="K21" s="96"/>
      <c r="L21" s="96"/>
      <c r="M21" s="97"/>
    </row>
    <row r="22" spans="1:13" s="43" customFormat="1" ht="28.5" x14ac:dyDescent="0.25">
      <c r="A22" s="15">
        <v>44384</v>
      </c>
      <c r="B22" s="35" t="s">
        <v>35</v>
      </c>
      <c r="C22" s="98" t="s">
        <v>36</v>
      </c>
      <c r="D22" s="98" t="s">
        <v>37</v>
      </c>
      <c r="E22" s="101" t="s">
        <v>38</v>
      </c>
      <c r="F22" s="104">
        <v>758</v>
      </c>
      <c r="G22" s="105"/>
      <c r="H22" s="105"/>
      <c r="I22" s="105"/>
      <c r="J22" s="105"/>
      <c r="K22" s="105"/>
      <c r="L22" s="105"/>
      <c r="M22" s="106"/>
    </row>
    <row r="23" spans="1:13" s="5" customFormat="1" ht="28.5" x14ac:dyDescent="0.25">
      <c r="A23" s="15">
        <v>44384</v>
      </c>
      <c r="B23" s="36" t="s">
        <v>39</v>
      </c>
      <c r="C23" s="99"/>
      <c r="D23" s="99"/>
      <c r="E23" s="102"/>
      <c r="F23" s="107">
        <v>1003</v>
      </c>
      <c r="G23" s="108"/>
      <c r="H23" s="108"/>
      <c r="I23" s="108"/>
      <c r="J23" s="108"/>
      <c r="K23" s="108"/>
      <c r="L23" s="108"/>
      <c r="M23" s="109"/>
    </row>
    <row r="24" spans="1:13" s="5" customFormat="1" ht="29.25" thickBot="1" x14ac:dyDescent="0.3">
      <c r="A24" s="15">
        <v>44384</v>
      </c>
      <c r="B24" s="36" t="s">
        <v>40</v>
      </c>
      <c r="C24" s="100"/>
      <c r="D24" s="100"/>
      <c r="E24" s="103"/>
      <c r="F24" s="110">
        <f>465-248</f>
        <v>217</v>
      </c>
      <c r="G24" s="111"/>
      <c r="H24" s="111"/>
      <c r="I24" s="111"/>
      <c r="J24" s="111"/>
      <c r="K24" s="111"/>
      <c r="L24" s="111"/>
      <c r="M24" s="112"/>
    </row>
    <row r="25" spans="1:13" s="5" customFormat="1" ht="15.75" thickBot="1" x14ac:dyDescent="0.3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2"/>
    </row>
    <row r="26" spans="1:13" s="5" customFormat="1" ht="29.25" thickBot="1" x14ac:dyDescent="0.3">
      <c r="A26" s="6" t="s">
        <v>31</v>
      </c>
      <c r="B26" s="7" t="s">
        <v>1</v>
      </c>
      <c r="C26" s="7" t="s">
        <v>2</v>
      </c>
      <c r="D26" s="7" t="s">
        <v>32</v>
      </c>
      <c r="E26" s="34" t="s">
        <v>33</v>
      </c>
      <c r="F26" s="95" t="s">
        <v>34</v>
      </c>
      <c r="G26" s="96"/>
      <c r="H26" s="96"/>
      <c r="I26" s="96"/>
      <c r="J26" s="96"/>
      <c r="K26" s="96"/>
      <c r="L26" s="96"/>
      <c r="M26" s="97"/>
    </row>
    <row r="27" spans="1:13" s="43" customFormat="1" ht="28.5" x14ac:dyDescent="0.25">
      <c r="A27" s="15">
        <v>44383</v>
      </c>
      <c r="B27" s="35" t="s">
        <v>35</v>
      </c>
      <c r="C27" s="98" t="s">
        <v>36</v>
      </c>
      <c r="D27" s="98" t="s">
        <v>37</v>
      </c>
      <c r="E27" s="101" t="s">
        <v>38</v>
      </c>
      <c r="F27" s="104">
        <v>758</v>
      </c>
      <c r="G27" s="105"/>
      <c r="H27" s="105"/>
      <c r="I27" s="105"/>
      <c r="J27" s="105"/>
      <c r="K27" s="105"/>
      <c r="L27" s="105"/>
      <c r="M27" s="106"/>
    </row>
    <row r="28" spans="1:13" s="5" customFormat="1" ht="28.5" x14ac:dyDescent="0.25">
      <c r="A28" s="15">
        <v>44383</v>
      </c>
      <c r="B28" s="36" t="s">
        <v>39</v>
      </c>
      <c r="C28" s="99"/>
      <c r="D28" s="99"/>
      <c r="E28" s="102"/>
      <c r="F28" s="107">
        <v>1003</v>
      </c>
      <c r="G28" s="108"/>
      <c r="H28" s="108"/>
      <c r="I28" s="108"/>
      <c r="J28" s="108"/>
      <c r="K28" s="108"/>
      <c r="L28" s="108"/>
      <c r="M28" s="109"/>
    </row>
    <row r="29" spans="1:13" s="5" customFormat="1" ht="29.25" thickBot="1" x14ac:dyDescent="0.3">
      <c r="A29" s="15">
        <v>44383</v>
      </c>
      <c r="B29" s="36" t="s">
        <v>40</v>
      </c>
      <c r="C29" s="100"/>
      <c r="D29" s="100"/>
      <c r="E29" s="103"/>
      <c r="F29" s="110">
        <f>465-248</f>
        <v>217</v>
      </c>
      <c r="G29" s="111"/>
      <c r="H29" s="111"/>
      <c r="I29" s="111"/>
      <c r="J29" s="111"/>
      <c r="K29" s="111"/>
      <c r="L29" s="111"/>
      <c r="M29" s="112"/>
    </row>
    <row r="30" spans="1:13" s="5" customFormat="1" ht="15.75" thickBot="1" x14ac:dyDescent="0.3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2"/>
    </row>
    <row r="31" spans="1:13" s="5" customFormat="1" ht="29.25" thickBot="1" x14ac:dyDescent="0.3">
      <c r="A31" s="6" t="s">
        <v>31</v>
      </c>
      <c r="B31" s="7" t="s">
        <v>1</v>
      </c>
      <c r="C31" s="7" t="s">
        <v>2</v>
      </c>
      <c r="D31" s="7" t="s">
        <v>32</v>
      </c>
      <c r="E31" s="34" t="s">
        <v>33</v>
      </c>
      <c r="F31" s="95" t="s">
        <v>34</v>
      </c>
      <c r="G31" s="96"/>
      <c r="H31" s="96"/>
      <c r="I31" s="96"/>
      <c r="J31" s="96"/>
      <c r="K31" s="96"/>
      <c r="L31" s="96"/>
      <c r="M31" s="97"/>
    </row>
    <row r="32" spans="1:13" s="43" customFormat="1" ht="28.5" x14ac:dyDescent="0.25">
      <c r="A32" s="15">
        <v>44382</v>
      </c>
      <c r="B32" s="35" t="s">
        <v>35</v>
      </c>
      <c r="C32" s="98" t="s">
        <v>36</v>
      </c>
      <c r="D32" s="98" t="s">
        <v>37</v>
      </c>
      <c r="E32" s="101" t="s">
        <v>38</v>
      </c>
      <c r="F32" s="104">
        <v>758</v>
      </c>
      <c r="G32" s="105"/>
      <c r="H32" s="105"/>
      <c r="I32" s="105"/>
      <c r="J32" s="105"/>
      <c r="K32" s="105"/>
      <c r="L32" s="105"/>
      <c r="M32" s="106"/>
    </row>
    <row r="33" spans="1:13" s="5" customFormat="1" ht="28.5" x14ac:dyDescent="0.25">
      <c r="A33" s="15">
        <v>44382</v>
      </c>
      <c r="B33" s="36" t="s">
        <v>39</v>
      </c>
      <c r="C33" s="99"/>
      <c r="D33" s="99"/>
      <c r="E33" s="102"/>
      <c r="F33" s="107">
        <v>1003</v>
      </c>
      <c r="G33" s="108"/>
      <c r="H33" s="108"/>
      <c r="I33" s="108"/>
      <c r="J33" s="108"/>
      <c r="K33" s="108"/>
      <c r="L33" s="108"/>
      <c r="M33" s="109"/>
    </row>
    <row r="34" spans="1:13" s="5" customFormat="1" ht="29.25" thickBot="1" x14ac:dyDescent="0.3">
      <c r="A34" s="15">
        <v>44382</v>
      </c>
      <c r="B34" s="36" t="s">
        <v>40</v>
      </c>
      <c r="C34" s="100"/>
      <c r="D34" s="100"/>
      <c r="E34" s="103"/>
      <c r="F34" s="110">
        <f>465-248</f>
        <v>217</v>
      </c>
      <c r="G34" s="111"/>
      <c r="H34" s="111"/>
      <c r="I34" s="111"/>
      <c r="J34" s="111"/>
      <c r="K34" s="111"/>
      <c r="L34" s="111"/>
      <c r="M34" s="112"/>
    </row>
    <row r="35" spans="1:13" s="5" customFormat="1" ht="15.75" thickBot="1" x14ac:dyDescent="0.3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</row>
    <row r="36" spans="1:13" s="5" customFormat="1" ht="29.25" thickBot="1" x14ac:dyDescent="0.3">
      <c r="A36" s="6" t="s">
        <v>31</v>
      </c>
      <c r="B36" s="7" t="s">
        <v>1</v>
      </c>
      <c r="C36" s="7" t="s">
        <v>2</v>
      </c>
      <c r="D36" s="7" t="s">
        <v>32</v>
      </c>
      <c r="E36" s="34" t="s">
        <v>33</v>
      </c>
      <c r="F36" s="95" t="s">
        <v>34</v>
      </c>
      <c r="G36" s="96"/>
      <c r="H36" s="96"/>
      <c r="I36" s="96"/>
      <c r="J36" s="96"/>
      <c r="K36" s="96"/>
      <c r="L36" s="96"/>
      <c r="M36" s="97"/>
    </row>
    <row r="37" spans="1:13" s="43" customFormat="1" ht="28.5" x14ac:dyDescent="0.25">
      <c r="A37" s="15">
        <v>44379</v>
      </c>
      <c r="B37" s="35" t="s">
        <v>35</v>
      </c>
      <c r="C37" s="98" t="s">
        <v>36</v>
      </c>
      <c r="D37" s="98" t="s">
        <v>37</v>
      </c>
      <c r="E37" s="101" t="s">
        <v>38</v>
      </c>
      <c r="F37" s="104">
        <f>5989-110</f>
        <v>5879</v>
      </c>
      <c r="G37" s="105"/>
      <c r="H37" s="105"/>
      <c r="I37" s="105"/>
      <c r="J37" s="105"/>
      <c r="K37" s="105"/>
      <c r="L37" s="105"/>
      <c r="M37" s="106"/>
    </row>
    <row r="38" spans="1:13" ht="28.5" x14ac:dyDescent="0.25">
      <c r="A38" s="15">
        <v>44379</v>
      </c>
      <c r="B38" s="36" t="s">
        <v>39</v>
      </c>
      <c r="C38" s="99"/>
      <c r="D38" s="99"/>
      <c r="E38" s="102"/>
      <c r="F38" s="107">
        <v>1003</v>
      </c>
      <c r="G38" s="108"/>
      <c r="H38" s="108"/>
      <c r="I38" s="108"/>
      <c r="J38" s="108"/>
      <c r="K38" s="108"/>
      <c r="L38" s="108"/>
      <c r="M38" s="109"/>
    </row>
    <row r="39" spans="1:13" ht="29.25" thickBot="1" x14ac:dyDescent="0.3">
      <c r="A39" s="15">
        <v>44379</v>
      </c>
      <c r="B39" s="36" t="s">
        <v>40</v>
      </c>
      <c r="C39" s="100"/>
      <c r="D39" s="100"/>
      <c r="E39" s="103"/>
      <c r="F39" s="110">
        <f>465-248</f>
        <v>217</v>
      </c>
      <c r="G39" s="111"/>
      <c r="H39" s="111"/>
      <c r="I39" s="111"/>
      <c r="J39" s="111"/>
      <c r="K39" s="111"/>
      <c r="L39" s="111"/>
      <c r="M39" s="112"/>
    </row>
    <row r="40" spans="1:13" ht="15.75" thickBot="1" x14ac:dyDescent="0.3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2"/>
    </row>
    <row r="41" spans="1:13" ht="29.25" thickBot="1" x14ac:dyDescent="0.3">
      <c r="A41" s="6" t="s">
        <v>31</v>
      </c>
      <c r="B41" s="7" t="s">
        <v>1</v>
      </c>
      <c r="C41" s="7" t="s">
        <v>2</v>
      </c>
      <c r="D41" s="7" t="s">
        <v>32</v>
      </c>
      <c r="E41" s="34" t="s">
        <v>33</v>
      </c>
      <c r="F41" s="95" t="s">
        <v>34</v>
      </c>
      <c r="G41" s="96"/>
      <c r="H41" s="96"/>
      <c r="I41" s="96"/>
      <c r="J41" s="96"/>
      <c r="K41" s="96"/>
      <c r="L41" s="96"/>
      <c r="M41" s="97"/>
    </row>
    <row r="42" spans="1:13" ht="28.5" x14ac:dyDescent="0.25">
      <c r="A42" s="15">
        <v>44378</v>
      </c>
      <c r="B42" s="35" t="s">
        <v>35</v>
      </c>
      <c r="C42" s="98" t="s">
        <v>36</v>
      </c>
      <c r="D42" s="98" t="s">
        <v>37</v>
      </c>
      <c r="E42" s="101" t="s">
        <v>38</v>
      </c>
      <c r="F42" s="104">
        <f>5989-110</f>
        <v>5879</v>
      </c>
      <c r="G42" s="105"/>
      <c r="H42" s="105"/>
      <c r="I42" s="105"/>
      <c r="J42" s="105"/>
      <c r="K42" s="105"/>
      <c r="L42" s="105"/>
      <c r="M42" s="106"/>
    </row>
    <row r="43" spans="1:13" ht="28.5" x14ac:dyDescent="0.25">
      <c r="A43" s="15">
        <v>44378</v>
      </c>
      <c r="B43" s="36" t="s">
        <v>39</v>
      </c>
      <c r="C43" s="99"/>
      <c r="D43" s="99"/>
      <c r="E43" s="102"/>
      <c r="F43" s="107">
        <v>1003</v>
      </c>
      <c r="G43" s="108"/>
      <c r="H43" s="108"/>
      <c r="I43" s="108"/>
      <c r="J43" s="108"/>
      <c r="K43" s="108"/>
      <c r="L43" s="108"/>
      <c r="M43" s="109"/>
    </row>
    <row r="44" spans="1:13" ht="29.25" thickBot="1" x14ac:dyDescent="0.3">
      <c r="A44" s="15">
        <v>44378</v>
      </c>
      <c r="B44" s="36" t="s">
        <v>40</v>
      </c>
      <c r="C44" s="100"/>
      <c r="D44" s="100"/>
      <c r="E44" s="103"/>
      <c r="F44" s="110">
        <f>465-248</f>
        <v>217</v>
      </c>
      <c r="G44" s="111"/>
      <c r="H44" s="111"/>
      <c r="I44" s="111"/>
      <c r="J44" s="111"/>
      <c r="K44" s="111"/>
      <c r="L44" s="111"/>
      <c r="M44" s="112"/>
    </row>
    <row r="45" spans="1:13" x14ac:dyDescent="0.25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2"/>
    </row>
  </sheetData>
  <mergeCells count="57">
    <mergeCell ref="F6:M6"/>
    <mergeCell ref="C7:C9"/>
    <mergeCell ref="D7:D9"/>
    <mergeCell ref="E7:E9"/>
    <mergeCell ref="F7:M7"/>
    <mergeCell ref="F8:M8"/>
    <mergeCell ref="F9:M9"/>
    <mergeCell ref="F16:M16"/>
    <mergeCell ref="C17:C19"/>
    <mergeCell ref="D17:D19"/>
    <mergeCell ref="E17:E19"/>
    <mergeCell ref="F17:M17"/>
    <mergeCell ref="F18:M18"/>
    <mergeCell ref="F19:M19"/>
    <mergeCell ref="F26:M26"/>
    <mergeCell ref="C27:C29"/>
    <mergeCell ref="D27:D29"/>
    <mergeCell ref="E27:E29"/>
    <mergeCell ref="F27:M27"/>
    <mergeCell ref="F28:M28"/>
    <mergeCell ref="F29:M29"/>
    <mergeCell ref="C32:C34"/>
    <mergeCell ref="D32:D34"/>
    <mergeCell ref="E32:E34"/>
    <mergeCell ref="F32:M32"/>
    <mergeCell ref="F33:M33"/>
    <mergeCell ref="F34:M34"/>
    <mergeCell ref="A4:M4"/>
    <mergeCell ref="F41:M41"/>
    <mergeCell ref="C42:C44"/>
    <mergeCell ref="D42:D44"/>
    <mergeCell ref="E42:E44"/>
    <mergeCell ref="F42:M42"/>
    <mergeCell ref="F43:M43"/>
    <mergeCell ref="F44:M44"/>
    <mergeCell ref="F36:M36"/>
    <mergeCell ref="C37:C39"/>
    <mergeCell ref="D37:D39"/>
    <mergeCell ref="E37:E39"/>
    <mergeCell ref="F37:M37"/>
    <mergeCell ref="F38:M38"/>
    <mergeCell ref="F39:M39"/>
    <mergeCell ref="F31:M31"/>
    <mergeCell ref="F21:M21"/>
    <mergeCell ref="C22:C24"/>
    <mergeCell ref="D22:D24"/>
    <mergeCell ref="E22:E24"/>
    <mergeCell ref="F22:M22"/>
    <mergeCell ref="F23:M23"/>
    <mergeCell ref="F24:M24"/>
    <mergeCell ref="F11:M11"/>
    <mergeCell ref="C12:C14"/>
    <mergeCell ref="D12:D14"/>
    <mergeCell ref="E12:E14"/>
    <mergeCell ref="F12:M12"/>
    <mergeCell ref="F13:M13"/>
    <mergeCell ref="F14:M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Steel </vt:lpstr>
      <vt:lpstr>Rubber</vt:lpstr>
      <vt:lpstr>Pepper</vt:lpstr>
      <vt:lpstr>Diamond </vt:lpstr>
    </vt:vector>
  </TitlesOfParts>
  <Company>nmceris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PrashantF000107</dc:creator>
  <cp:lastModifiedBy>Habil Gadiwala</cp:lastModifiedBy>
  <dcterms:created xsi:type="dcterms:W3CDTF">2020-02-01T10:08:43Z</dcterms:created>
  <dcterms:modified xsi:type="dcterms:W3CDTF">2021-07-13T03:36:22Z</dcterms:modified>
</cp:coreProperties>
</file>